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hidePivotFieldList="1"/>
  <workbookProtection lockStructure="1"/>
  <bookViews>
    <workbookView windowWidth="19200" windowHeight="6080" tabRatio="805"/>
  </bookViews>
  <sheets>
    <sheet name="สัตว์ปีก รายชุดการฆ่า" sheetId="2" r:id="rId1"/>
    <sheet name="สัตว์ปีก เลือกวันที่พิมพ์" sheetId="11" r:id="rId2"/>
    <sheet name="สัตว์ปีก พิมพ์ AM" sheetId="8" r:id="rId3"/>
    <sheet name="สัตว์ปีก พิมพ์ PM" sheetId="3" r:id="rId4"/>
    <sheet name="สัตว์ปีก สรุปเดือน AM" sheetId="9" r:id="rId5"/>
    <sheet name="สัตว์ปีก สรุปเดือน PM" sheetId="10" r:id="rId6"/>
  </sheet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</author>
  </authors>
  <commentList>
    <comment ref="A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(คำนำหน้าชื่อ)ชื่อ (เว้นวรรค) นามสกุล</t>
        </r>
      </text>
    </comment>
    <comment ref="B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20"/>
            <rFont val="Angsana New"/>
            <charset val="134"/>
          </rPr>
          <t>ตัวอย่าง 01-01793</t>
        </r>
      </text>
    </comment>
    <comment ref="C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กรอกชื่อเต็ม ตามใบอนุญาตฯ</t>
        </r>
      </text>
    </comment>
    <comment ref="D1" authorId="0">
      <text>
        <r>
          <rPr>
            <b/>
            <sz val="18"/>
            <rFont val="Angsana New"/>
            <charset val="134"/>
          </rPr>
          <t>กลุ่มควบคุมโรงฆ่าสัตว์ภายในประเทศ:</t>
        </r>
        <r>
          <rPr>
            <sz val="18"/>
            <rFont val="Angsana New"/>
            <charset val="134"/>
          </rPr>
          <t xml:space="preserve">
จังหวัดที่ตั้งของโรงฆ่าสัตว์</t>
        </r>
      </text>
    </comment>
    <comment ref="E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20"/>
            <rFont val="Angsana New"/>
            <charset val="134"/>
          </rPr>
          <t>ตัวอย่าง Br 01 01 012/2559</t>
        </r>
      </text>
    </comment>
    <comment ref="F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ให้ระบุ วันที่/เดือน/ปี
กรอกให้ปีที่แสดงสุดท้ายเป็นปี พ.ศ.
(การกรอกขึ้นกับการตั้งค่าของโปรแกรม)</t>
        </r>
      </text>
    </comment>
    <comment ref="G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ควรให้แต่ละลำดับชุดการเข้าฆ่า 
แยกสัตว์ตามแหล่งที่มา (ฟาร์ม) ได้</t>
        </r>
      </text>
    </comment>
    <comment ref="H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ให้ระบุชื่อเต็มของฟาร์ม</t>
        </r>
      </text>
    </comment>
    <comment ref="I1" authorId="0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 xml:space="preserve">ให้ระบุชนิดสัตว์ในชุดการเข้าฆ่า โดยต้องสะกดให้ถูกต้อง
</t>
        </r>
        <r>
          <rPr>
            <sz val="20"/>
            <rFont val="Angsana New"/>
            <charset val="134"/>
          </rPr>
          <t>[ระบุได้เฉพาะ ไก่/เป็ด/ห่าน]</t>
        </r>
      </text>
    </comment>
  </commentList>
</comments>
</file>

<file path=xl/sharedStrings.xml><?xml version="1.0" encoding="utf-8"?>
<sst xmlns="http://schemas.openxmlformats.org/spreadsheetml/2006/main" count="515" uniqueCount="116">
  <si>
    <t>พนักงานตรวจโรคสัตว์</t>
  </si>
  <si>
    <t>ทะเบียนพนักงานตรวจโรคสัตว์</t>
  </si>
  <si>
    <t>ชื่อโรงฆ่าสัตว์</t>
  </si>
  <si>
    <t>จังหวัด</t>
  </si>
  <si>
    <t>เลขที่ใบอนุญาต</t>
  </si>
  <si>
    <t>วันที่ฆ่าสัตว์</t>
  </si>
  <si>
    <t>ลำดับชุดการเข้าฆ่า</t>
  </si>
  <si>
    <t>ชื่อฟาร์ม/เจ้าของสัตว์</t>
  </si>
  <si>
    <t>ชนิดสัตว์</t>
  </si>
  <si>
    <t>จำนวนสัตว์ที่เข้าฆ่า (ตัว)</t>
  </si>
  <si>
    <t>- ตายระหว่างการขนส่ง 
หรือในคอกพักสัตว์</t>
  </si>
  <si>
    <t>- หมดสติ 
(loss of consciousness)</t>
  </si>
  <si>
    <t>- ผอม แคระแกร็น 
(emaciate, small sized)</t>
  </si>
  <si>
    <t>- บวมน้ำ (ascites, edema)</t>
  </si>
  <si>
    <t>- บาดเจ็บ (injured)</t>
  </si>
  <si>
    <t>- ขาแบะ (splay legs)</t>
  </si>
  <si>
    <t>- ข้อบวม อักเสบ (arthritis)</t>
  </si>
  <si>
    <t>- หงอน เหนียง ใบหน้า หรือบริเวณรอบดวงตาบวม (swollen head)</t>
  </si>
  <si>
    <t>- การหายใจผิดปกติ จาม สิ่งคัดหลั่งที่ตาหรือจมูก (respiratory signs, oral and nasal secretion)</t>
  </si>
  <si>
    <t>- ปื้น/จุดเลือดออก ผิวหนัง/หงอนเหนียงม่วงแดง (petechial hemorrhage, purpura, hyperemia and cyanosis)</t>
  </si>
  <si>
    <t>- รอยโรคที่ผิวหนัง 
(skin lesions)</t>
  </si>
  <si>
    <t>- อาการทางระบบประสาทและกล้ามเนื้อ (neuromuscular sign) เช่น คอบิด</t>
  </si>
  <si>
    <t>- ท้องเสีย (diarrhea)</t>
  </si>
  <si>
    <t>- อื่นๆ (other)</t>
  </si>
  <si>
    <t>- จำนวนสัตว์ที่คัดทิ้ง (ตัว)</t>
  </si>
  <si>
    <r>
      <rPr>
        <b/>
        <sz val="16"/>
        <color theme="9" tint="-0.499984740745262"/>
        <rFont val="Angsana New"/>
        <charset val="134"/>
      </rPr>
      <t xml:space="preserve">- </t>
    </r>
    <r>
      <rPr>
        <sz val="16"/>
        <color theme="9" tint="-0.499984740745262"/>
        <rFont val="Angsana New"/>
        <charset val="134"/>
      </rPr>
      <t>หมายเหตุ (remarks)</t>
    </r>
  </si>
  <si>
    <t>จำนวนซากสัตว์ที่ตรวจ (ตัว)</t>
  </si>
  <si>
    <t>- ผอม (emaciate)</t>
  </si>
  <si>
    <t>- ซากปนเปื้อน (contaminated)</t>
  </si>
  <si>
    <t>- ลวกสุก (overscalded)</t>
  </si>
  <si>
    <t>- เอาเลือดออกไม่สมบูรณ์ 
(poorly bled)</t>
  </si>
  <si>
    <t>- ดีซ่าน (jaundice)</t>
  </si>
  <si>
    <t>- ปื้น/จุดเลือดออก กล้ามเนื้อ ผิวหนัง อวัยวะภายใน (petechial hemorrhage, purpura)</t>
  </si>
  <si>
    <t>- ผิวหนังอักเสบ (dermatitis)</t>
  </si>
  <si>
    <t>- ฝีหนอง เนื้องอก 
(abscess, tumor)</t>
  </si>
  <si>
    <t>- ซากไม่มีเครื่องใน (no viscera)</t>
  </si>
  <si>
    <t>- การอักเสบของเยื่อบุอวัยวะภายใน/ช่องท้อง (polyserositis, peritonitis)</t>
  </si>
  <si>
    <t>- เนื้อเยื่อใต้ผิวหนังอักเสบ 
(cellulitis)</t>
  </si>
  <si>
    <t>- ข้อขาอักเสบ 
(arthritis, synovitis)</t>
  </si>
  <si>
    <t>- ขีดข่วน ช้ำ กระดูกหัก หัวกระดูกหลุด (scratch, bruise, bone fracture, luxation)</t>
  </si>
  <si>
    <t>- ข้อขาด้าน ฝ่าเท้าอักเสบ หน้าอกด้าน (hock burn, pododermatitis, blister)</t>
  </si>
  <si>
    <r>
      <rPr>
        <b/>
        <sz val="16"/>
        <color theme="7" tint="-0.499984740745262"/>
        <rFont val="Angsana New"/>
        <charset val="134"/>
      </rPr>
      <t xml:space="preserve">- </t>
    </r>
    <r>
      <rPr>
        <sz val="16"/>
        <color theme="7" tint="-0.499984740745262"/>
        <rFont val="Angsana New"/>
        <charset val="134"/>
      </rPr>
      <t>หมายเหตุ (remarks)</t>
    </r>
  </si>
  <si>
    <t>ไก่</t>
  </si>
  <si>
    <t>เป็ด</t>
  </si>
  <si>
    <t>ห่าน</t>
  </si>
  <si>
    <t>(blank)</t>
  </si>
  <si>
    <t>Sum of จำนวนสัตว์ที่เข้าฆ่า (ตัว)</t>
  </si>
  <si>
    <t xml:space="preserve">Sum of - ตายระหว่างการขนส่ง </t>
  </si>
  <si>
    <t xml:space="preserve">Sum of - หมดสติ </t>
  </si>
  <si>
    <t xml:space="preserve">Sum of - ผอม แคระแกร็น </t>
  </si>
  <si>
    <t>Sum of - บวมน้ำ (ascites, edema)</t>
  </si>
  <si>
    <t>Sum of - บาดเจ็บ (injured)</t>
  </si>
  <si>
    <t>Sum of - ขาแบะ (splay legs)</t>
  </si>
  <si>
    <t>Sum of - ข้อบวม อักเสบ (arthritis)</t>
  </si>
  <si>
    <t>Sum of - หงอน เหนียง ใบหน้า หรือบริเวณรอบดวงตาบวม (swollen head)</t>
  </si>
  <si>
    <t>Sum of - การหายใจผิดปกติ จาม สิ่งคัดหลั่งที่ตาหรือจมูก (respiratory signs, oral and nasal secretion)</t>
  </si>
  <si>
    <t>Sum of - ปื้น/จุดเลือดออก ผิวหนัง/หงอนเหนียงม่วงแดง (petechial hemorrhage, purpura, hyperemia and cyanosis)</t>
  </si>
  <si>
    <t xml:space="preserve">Sum of - รอยโรคที่ผิวหนัง </t>
  </si>
  <si>
    <t>Sum of - อาการทางระบบประสาทและกล้ามเนื้อ (neuromuscular sign) เช่น คอบิด</t>
  </si>
  <si>
    <t>Sum of - ท้องเสีย (diarrhea)</t>
  </si>
  <si>
    <t>Count of - อื่นๆ (other)</t>
  </si>
  <si>
    <t>Sum of - จำนวนสัตว์ที่คัดทิ้ง (ตัว)</t>
  </si>
  <si>
    <t>Count of - หมายเหตุ (remarks)</t>
  </si>
  <si>
    <t>Sum of จำนวนซากสัตว์ที่ตรวจ (ตัว)</t>
  </si>
  <si>
    <t>Sum of - ผอม (emaciate)</t>
  </si>
  <si>
    <t>Sum of - ซากปนเปื้อน (contaminated)</t>
  </si>
  <si>
    <t>Sum of - ลวกสุก (overscalded)</t>
  </si>
  <si>
    <t xml:space="preserve">Sum of - เอาเลือดออกไม่สมบูรณ์ </t>
  </si>
  <si>
    <t>Sum of - ดีซ่าน (jaundice)</t>
  </si>
  <si>
    <t>Sum of - ปื้น/จุดเลือดออก กล้ามเนื้อ ผิวหนัง อวัยวะภายใน (petechial hemorrhage, purpura)</t>
  </si>
  <si>
    <t>Sum of - ผิวหนังอักเสบ (dermatitis)</t>
  </si>
  <si>
    <t xml:space="preserve">Sum of - ฝีหนอง เนื้องอก </t>
  </si>
  <si>
    <t>Sum of - ซากไม่มีเครื่องใน (no viscera)</t>
  </si>
  <si>
    <t>Sum of - การอักเสบของเยื่อบุอวัยวะภายใน/ช่องท้อง (polyserositis, peritonitis)</t>
  </si>
  <si>
    <t xml:space="preserve">Sum of - เนื้อเยื่อใต้ผิวหนังอักเสบ </t>
  </si>
  <si>
    <t>Sum of - บวมน้ำ (ascites, edema)2</t>
  </si>
  <si>
    <t xml:space="preserve">Sum of - ข้อขาอักเสบ </t>
  </si>
  <si>
    <t>Sum of - ขีดข่วน ช้ำ กระดูกหัก หัวกระดูกหลุด (scratch, bruise, bone fracture, luxation)</t>
  </si>
  <si>
    <t>Sum of - ข้อขาด้าน ฝ่าเท้าอักเสบ หน้าอกด้าน (hock burn, pododermatitis, blister)</t>
  </si>
  <si>
    <t>Count of - อื่นๆ (other)2</t>
  </si>
  <si>
    <t>Count of - หมายเหตุ (remarks)2</t>
  </si>
  <si>
    <t>แบบรายงานการตรวจสัตว์ก่อนการฆ่าสัตว์ สำหรับโรงฆ่าสัตว์ปีก</t>
  </si>
  <si>
    <t>วันที่</t>
  </si>
  <si>
    <t>รวม</t>
  </si>
  <si>
    <t>- ตายระหว่างการขนส่ง หรือในคอกพักสัตว์</t>
  </si>
  <si>
    <t>- หมดสติ (loss of consciousness)</t>
  </si>
  <si>
    <t>- การหายใจผิดปกติ จาม สิ่งคัดหลั่งที่ตาหรือจมูก (respiratory signs, 
oral and nasal secretion)</t>
  </si>
  <si>
    <t>- ปื้น/จุดเลือดออก ผิวหนัง/หงอนเหนียงม่วงแดง (petechial hemorrhage, 
purpura, hyperemia and cyanosis)</t>
  </si>
  <si>
    <t>- รอยโรคที่ผิวหนัง (skin lesions)</t>
  </si>
  <si>
    <t>- อาการทางระบบประสาทและกล้ามเนื้อ 
(neuromuscular sign) เช่น คอบิด</t>
  </si>
  <si>
    <r>
      <rPr>
        <b/>
        <sz val="14"/>
        <color rgb="FF000000"/>
        <rFont val="Angsana New"/>
        <charset val="134"/>
      </rPr>
      <t xml:space="preserve">- </t>
    </r>
    <r>
      <rPr>
        <sz val="14"/>
        <color rgb="FF000000"/>
        <rFont val="Angsana New"/>
        <charset val="134"/>
      </rPr>
      <t>หมายเหตุ (remarks)</t>
    </r>
  </si>
  <si>
    <t xml:space="preserve">                                                                                                                      ลายมือชื่อ   ...........................................................</t>
  </si>
  <si>
    <t xml:space="preserve">                                                                                                                                         (.............................................................)</t>
  </si>
  <si>
    <t xml:space="preserve">                                                                                                                                       พนักงานตรวจโรคสัตว์</t>
  </si>
  <si>
    <t xml:space="preserve">   หมายเหตุ จัดเก็บแบบรายงานฉบับนี้ไว้เป็นหลักฐานที่โรงฆ่าสัตว์และที่พนักงานตรวจโรคสัตว์อย่างน้อย ๖ เดือน</t>
  </si>
  <si>
    <t>แบบรายงานการตรวจเนื้อสัตว์หลังการฆ่าสัตว์ สำหรับโรงฆ่าสัตว์ปีก</t>
  </si>
  <si>
    <t>ชนิดเนื้อสัตว์</t>
  </si>
  <si>
    <t>- ปื้น/จุดเลือดออก กล้ามเนื้อ ผิวหนัง อวัยวะภายใน 
(petechial hemorrhage, purpura)</t>
  </si>
  <si>
    <t>- ฝีหนอง เนื้องอก (abscess, tumor)</t>
  </si>
  <si>
    <t>- เนื้อเยื่อใต้ผิวหนังอักเสบ (cellulitis)</t>
  </si>
  <si>
    <t>- ข้อขาอักเสบ (arthritis, synovitis)</t>
  </si>
  <si>
    <t>- ขีดข่วน ช้ำ กระดูกหัก หัวกระดูกหลุด 
(scratch, bruise, bone fracture, luxation)</t>
  </si>
  <si>
    <t>- ข้อขาด้าน ฝ่าเท้าอักเสบ หน้าอกด้าน 
(hock burn, pododermatitis, blister)</t>
  </si>
  <si>
    <t>- อื่นๆ (other) …………………………………</t>
  </si>
  <si>
    <t>แบบสรุปรายงานการตรวจสัตว์ก่อนการฆ่าสัตว์ สำหรับโรงฆ่าสัตว์ปีก</t>
  </si>
  <si>
    <t>จำนวนสัตว์</t>
  </si>
  <si>
    <t>- ผอม แคระแกร็น (emaciate, small sized)</t>
  </si>
  <si>
    <t>- หงอน เหนียง ใบหน้า หรือบริเวณรอบดวงตาบวม 
(swollen head)</t>
  </si>
  <si>
    <t>- การหายใจผิดปกติ จาม สิ่งคัดหลั่งที่ตาหรือจมูก 
(respiratory signs, oral and nasal secretion)</t>
  </si>
  <si>
    <t>- ปื้น/จุดเลือดออก ผิวหนัง/หงอนเหนียงม่วงแดง 
(petechial hemorrhage, purpura, 
hyperemia and cyanosis)</t>
  </si>
  <si>
    <r>
      <rPr>
        <b/>
        <sz val="16"/>
        <color rgb="FF000000"/>
        <rFont val="Angsana New"/>
        <charset val="134"/>
      </rPr>
      <t xml:space="preserve">- </t>
    </r>
    <r>
      <rPr>
        <sz val="16"/>
        <color rgb="FF000000"/>
        <rFont val="Angsana New"/>
        <charset val="134"/>
      </rPr>
      <t>หมายเหตุ (remarks)</t>
    </r>
  </si>
  <si>
    <t>แบบสรุปรายงานการตรวจเนื้อสัตว์หลังการฆ่าสัตว์ สำหรับโรงฆ่าสัตว์ปีก</t>
  </si>
  <si>
    <t>จำนวนเนื้อสัตว์</t>
  </si>
  <si>
    <t>- เอาเลือดออกไม่สมบูรณ์ (poorly bled)</t>
  </si>
  <si>
    <t>- การอักเสบของเยื่อบุอวัยวะภายใน/ช่องท้อง 
(polyserositis, peritonitis)</t>
  </si>
  <si>
    <r>
      <rPr>
        <b/>
        <sz val="16"/>
        <color rgb="FF000000"/>
        <rFont val="Angsana New"/>
        <charset val="134"/>
      </rPr>
      <t xml:space="preserve">- </t>
    </r>
    <r>
      <rPr>
        <sz val="16"/>
        <color rgb="FF000000"/>
        <rFont val="Angsana New"/>
        <charset val="134"/>
      </rPr>
      <t>หมายเหตุ (remark)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</si>
</sst>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  <numFmt numFmtId="180" formatCode="[$-1070000]d/mm/yyyy;@"/>
    <numFmt numFmtId="181" formatCode="[$-1070000]d/m/yy;@"/>
    <numFmt numFmtId="182" formatCode="[$-107041E]d\ mmm\ yy;@"/>
  </numFmts>
  <fonts count="36">
    <font>
      <sz val="11"/>
      <color theme="1"/>
      <name val="Calibri"/>
      <charset val="222"/>
      <scheme val="minor"/>
    </font>
    <font>
      <sz val="16"/>
      <color theme="1"/>
      <name val="Angsana New"/>
      <charset val="134"/>
    </font>
    <font>
      <sz val="16"/>
      <color rgb="FF000000"/>
      <name val="Angsana New"/>
      <charset val="134"/>
    </font>
    <font>
      <b/>
      <sz val="16"/>
      <color rgb="FF000000"/>
      <name val="Angsana New"/>
      <charset val="134"/>
    </font>
    <font>
      <sz val="14"/>
      <color theme="1"/>
      <name val="Angsana New"/>
      <charset val="134"/>
    </font>
    <font>
      <sz val="14"/>
      <color rgb="FF000000"/>
      <name val="Angsana New"/>
      <charset val="134"/>
    </font>
    <font>
      <b/>
      <sz val="14"/>
      <color rgb="FF000000"/>
      <name val="Angsana New"/>
      <charset val="134"/>
    </font>
    <font>
      <sz val="14"/>
      <color theme="1"/>
      <name val="Angsana New"/>
      <charset val="134"/>
    </font>
    <font>
      <sz val="16"/>
      <color theme="9" tint="-0.499984740745262"/>
      <name val="Angsana New"/>
      <charset val="134"/>
    </font>
    <font>
      <sz val="16"/>
      <color theme="7" tint="-0.499984740745262"/>
      <name val="Angsana New"/>
      <charset val="134"/>
    </font>
    <font>
      <b/>
      <sz val="16"/>
      <color theme="9" tint="-0.499984740745262"/>
      <name val="Angsana New"/>
      <charset val="134"/>
    </font>
    <font>
      <b/>
      <sz val="16"/>
      <color theme="7" tint="-0.499984740745262"/>
      <name val="Angsana New"/>
      <charset val="134"/>
    </font>
    <font>
      <sz val="20"/>
      <color theme="1"/>
      <name val="Angsana New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8"/>
      <name val="Angsana New"/>
      <charset val="134"/>
    </font>
    <font>
      <b/>
      <sz val="18"/>
      <name val="Angsana New"/>
      <charset val="134"/>
    </font>
    <font>
      <sz val="20"/>
      <name val="Angsana New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3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178" fontId="13" fillId="0" borderId="0" applyFont="0" applyFill="0" applyBorder="0" applyAlignment="0" applyProtection="0">
      <alignment vertical="center"/>
    </xf>
    <xf numFmtId="179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8" borderId="10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</cellStyleXfs>
  <cellXfs count="71">
    <xf numFmtId="0" fontId="0" fillId="0" borderId="0" xfId="0"/>
    <xf numFmtId="180" fontId="1" fillId="0" borderId="0" xfId="0" applyNumberFormat="1" applyFont="1"/>
    <xf numFmtId="0" fontId="1" fillId="0" borderId="0" xfId="0" applyFont="1"/>
    <xf numFmtId="180" fontId="1" fillId="0" borderId="0" xfId="0" applyNumberFormat="1" applyFont="1" applyAlignment="1" applyProtection="1">
      <alignment horizontal="center"/>
    </xf>
    <xf numFmtId="180" fontId="1" fillId="0" borderId="0" xfId="0" applyNumberFormat="1" applyFont="1" applyProtection="1"/>
    <xf numFmtId="0" fontId="1" fillId="0" borderId="0" xfId="0" applyFont="1" applyProtection="1"/>
    <xf numFmtId="180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textRotation="90" wrapText="1"/>
    </xf>
    <xf numFmtId="180" fontId="1" fillId="0" borderId="1" xfId="0" applyNumberFormat="1" applyFont="1" applyBorder="1" applyProtection="1"/>
    <xf numFmtId="0" fontId="1" fillId="0" borderId="1" xfId="0" applyFont="1" applyBorder="1" applyProtection="1"/>
    <xf numFmtId="49" fontId="3" fillId="0" borderId="1" xfId="0" applyNumberFormat="1" applyFont="1" applyBorder="1" applyAlignment="1" applyProtection="1">
      <alignment horizontal="center" textRotation="90" wrapText="1"/>
    </xf>
    <xf numFmtId="49" fontId="1" fillId="0" borderId="1" xfId="0" applyNumberFormat="1" applyFont="1" applyBorder="1" applyAlignment="1" applyProtection="1">
      <alignment horizontal="center" textRotation="90" wrapText="1"/>
    </xf>
    <xf numFmtId="181" fontId="1" fillId="0" borderId="0" xfId="0" applyNumberFormat="1" applyFont="1"/>
    <xf numFmtId="49" fontId="4" fillId="0" borderId="0" xfId="0" applyNumberFormat="1" applyFont="1" applyBorder="1"/>
    <xf numFmtId="0" fontId="4" fillId="0" borderId="0" xfId="0" applyFont="1" applyBorder="1"/>
    <xf numFmtId="49" fontId="4" fillId="0" borderId="0" xfId="0" applyNumberFormat="1" applyFont="1" applyBorder="1" applyAlignment="1" applyProtection="1">
      <alignment horizontal="center"/>
    </xf>
    <xf numFmtId="49" fontId="4" fillId="0" borderId="0" xfId="0" applyNumberFormat="1" applyFont="1" applyBorder="1" applyAlignment="1" applyProtection="1">
      <alignment horizontal="right"/>
    </xf>
    <xf numFmtId="182" fontId="4" fillId="0" borderId="0" xfId="0" applyNumberFormat="1" applyFont="1" applyBorder="1" applyAlignment="1" applyProtection="1">
      <alignment horizontal="left"/>
    </xf>
    <xf numFmtId="0" fontId="4" fillId="0" borderId="0" xfId="0" applyFont="1" applyBorder="1" applyAlignment="1" applyProtection="1">
      <alignment horizontal="center"/>
    </xf>
    <xf numFmtId="0" fontId="4" fillId="0" borderId="0" xfId="0" applyFont="1" applyBorder="1" applyProtection="1"/>
    <xf numFmtId="49" fontId="4" fillId="0" borderId="1" xfId="0" applyNumberFormat="1" applyFont="1" applyBorder="1" applyProtection="1"/>
    <xf numFmtId="0" fontId="4" fillId="0" borderId="1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 vertical="center"/>
    </xf>
    <xf numFmtId="49" fontId="5" fillId="0" borderId="1" xfId="0" applyNumberFormat="1" applyFont="1" applyBorder="1" applyProtection="1"/>
    <xf numFmtId="0" fontId="4" fillId="0" borderId="3" xfId="0" applyFont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horizontal="left" wrapText="1"/>
    </xf>
    <xf numFmtId="0" fontId="4" fillId="0" borderId="4" xfId="0" applyFont="1" applyBorder="1" applyAlignment="1" applyProtection="1">
      <alignment horizontal="center" vertical="center"/>
    </xf>
    <xf numFmtId="3" fontId="4" fillId="0" borderId="1" xfId="0" applyNumberFormat="1" applyFont="1" applyBorder="1" applyProtection="1"/>
    <xf numFmtId="49" fontId="6" fillId="0" borderId="1" xfId="0" applyNumberFormat="1" applyFont="1" applyBorder="1" applyAlignment="1" applyProtection="1">
      <alignment horizontal="left" wrapText="1"/>
    </xf>
    <xf numFmtId="49" fontId="6" fillId="0" borderId="0" xfId="0" applyNumberFormat="1" applyFont="1" applyBorder="1" applyAlignment="1">
      <alignment horizontal="left" wrapText="1"/>
    </xf>
    <xf numFmtId="0" fontId="4" fillId="0" borderId="0" xfId="0" applyFont="1" applyBorder="1" applyAlignment="1">
      <alignment horizontal="center"/>
    </xf>
    <xf numFmtId="3" fontId="4" fillId="0" borderId="0" xfId="0" applyNumberFormat="1" applyFont="1" applyBorder="1"/>
    <xf numFmtId="0" fontId="4" fillId="0" borderId="0" xfId="0" applyFont="1" applyAlignment="1" applyProtection="1">
      <alignment horizontal="center"/>
    </xf>
    <xf numFmtId="0" fontId="4" fillId="0" borderId="0" xfId="0" applyFont="1" applyProtection="1"/>
    <xf numFmtId="49" fontId="4" fillId="0" borderId="0" xfId="0" applyNumberFormat="1" applyFont="1" applyBorder="1" applyAlignment="1"/>
    <xf numFmtId="0" fontId="4" fillId="0" borderId="1" xfId="0" applyFont="1" applyBorder="1" applyAlignment="1" applyProtection="1">
      <alignment horizontal="center"/>
      <protection locked="0"/>
    </xf>
    <xf numFmtId="49" fontId="5" fillId="0" borderId="1" xfId="0" applyNumberFormat="1" applyFont="1" applyBorder="1" applyAlignment="1" applyProtection="1">
      <alignment horizontal="left" vertical="center" wrapText="1"/>
    </xf>
    <xf numFmtId="49" fontId="4" fillId="0" borderId="1" xfId="0" applyNumberFormat="1" applyFont="1" applyBorder="1" applyAlignment="1" applyProtection="1">
      <alignment horizontal="left" wrapText="1"/>
    </xf>
    <xf numFmtId="49" fontId="6" fillId="0" borderId="5" xfId="0" applyNumberFormat="1" applyFont="1" applyBorder="1" applyAlignment="1" applyProtection="1">
      <alignment horizontal="left" wrapText="1"/>
    </xf>
    <xf numFmtId="0" fontId="4" fillId="0" borderId="5" xfId="0" applyFont="1" applyBorder="1" applyAlignment="1" applyProtection="1">
      <alignment horizontal="center"/>
    </xf>
    <xf numFmtId="3" fontId="4" fillId="0" borderId="5" xfId="0" applyNumberFormat="1" applyFont="1" applyBorder="1" applyProtection="1"/>
    <xf numFmtId="0" fontId="4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NumberFormat="1" applyFont="1"/>
    <xf numFmtId="49" fontId="1" fillId="0" borderId="0" xfId="0" applyNumberFormat="1" applyFont="1" applyProtection="1">
      <protection locked="0"/>
    </xf>
    <xf numFmtId="180" fontId="1" fillId="0" borderId="0" xfId="0" applyNumberFormat="1" applyFont="1" applyFill="1" applyAlignment="1" applyProtection="1">
      <protection locked="0"/>
    </xf>
    <xf numFmtId="0" fontId="1" fillId="0" borderId="0" xfId="0" applyFont="1" applyProtection="1">
      <protection locked="0"/>
    </xf>
    <xf numFmtId="1" fontId="8" fillId="2" borderId="0" xfId="0" applyNumberFormat="1" applyFont="1" applyFill="1" applyProtection="1">
      <protection locked="0"/>
    </xf>
    <xf numFmtId="49" fontId="8" fillId="2" borderId="0" xfId="0" applyNumberFormat="1" applyFont="1" applyFill="1" applyProtection="1">
      <protection locked="0"/>
    </xf>
    <xf numFmtId="0" fontId="8" fillId="2" borderId="0" xfId="0" applyFont="1" applyFill="1" applyProtection="1">
      <protection locked="0"/>
    </xf>
    <xf numFmtId="0" fontId="9" fillId="3" borderId="0" xfId="0" applyFont="1" applyFill="1" applyProtection="1">
      <protection locked="0"/>
    </xf>
    <xf numFmtId="49" fontId="9" fillId="3" borderId="0" xfId="0" applyNumberFormat="1" applyFont="1" applyFill="1" applyProtection="1">
      <protection locked="0"/>
    </xf>
    <xf numFmtId="49" fontId="1" fillId="0" borderId="1" xfId="0" applyNumberFormat="1" applyFont="1" applyBorder="1" applyAlignment="1" applyProtection="1">
      <alignment horizontal="center" textRotation="90"/>
    </xf>
    <xf numFmtId="49" fontId="1" fillId="0" borderId="1" xfId="0" applyNumberFormat="1" applyFont="1" applyFill="1" applyBorder="1" applyAlignment="1" applyProtection="1">
      <alignment horizontal="center" textRotation="90"/>
    </xf>
    <xf numFmtId="49" fontId="1" fillId="0" borderId="1" xfId="0" applyNumberFormat="1" applyFont="1" applyBorder="1" applyProtection="1">
      <protection locked="0"/>
    </xf>
    <xf numFmtId="180" fontId="1" fillId="0" borderId="1" xfId="0" applyNumberFormat="1" applyFont="1" applyFill="1" applyBorder="1" applyAlignment="1" applyProtection="1">
      <protection locked="0"/>
    </xf>
    <xf numFmtId="0" fontId="1" fillId="0" borderId="1" xfId="0" applyFont="1" applyBorder="1" applyProtection="1">
      <protection locked="0"/>
    </xf>
    <xf numFmtId="49" fontId="2" fillId="0" borderId="1" xfId="0" applyNumberFormat="1" applyFont="1" applyBorder="1" applyAlignment="1" applyProtection="1">
      <alignment vertical="center" wrapText="1"/>
    </xf>
    <xf numFmtId="49" fontId="8" fillId="4" borderId="1" xfId="0" applyNumberFormat="1" applyFont="1" applyFill="1" applyBorder="1" applyAlignment="1" applyProtection="1">
      <alignment horizontal="center" textRotation="90" wrapText="1"/>
    </xf>
    <xf numFmtId="1" fontId="8" fillId="2" borderId="1" xfId="0" applyNumberFormat="1" applyFont="1" applyFill="1" applyBorder="1" applyProtection="1">
      <protection locked="0"/>
    </xf>
    <xf numFmtId="49" fontId="8" fillId="2" borderId="1" xfId="0" applyNumberFormat="1" applyFont="1" applyFill="1" applyBorder="1" applyProtection="1">
      <protection locked="0"/>
    </xf>
    <xf numFmtId="49" fontId="10" fillId="4" borderId="1" xfId="0" applyNumberFormat="1" applyFont="1" applyFill="1" applyBorder="1" applyAlignment="1" applyProtection="1">
      <alignment horizontal="center" textRotation="90" wrapText="1"/>
    </xf>
    <xf numFmtId="49" fontId="9" fillId="5" borderId="1" xfId="0" applyNumberFormat="1" applyFont="1" applyFill="1" applyBorder="1" applyAlignment="1" applyProtection="1">
      <alignment horizontal="center" textRotation="90" wrapText="1"/>
    </xf>
    <xf numFmtId="0" fontId="8" fillId="2" borderId="1" xfId="0" applyFont="1" applyFill="1" applyBorder="1" applyProtection="1">
      <protection locked="0"/>
    </xf>
    <xf numFmtId="0" fontId="9" fillId="3" borderId="1" xfId="0" applyFont="1" applyFill="1" applyBorder="1" applyProtection="1">
      <protection locked="0"/>
    </xf>
    <xf numFmtId="49" fontId="11" fillId="5" borderId="1" xfId="0" applyNumberFormat="1" applyFont="1" applyFill="1" applyBorder="1" applyAlignment="1" applyProtection="1">
      <alignment horizontal="center" textRotation="90" wrapText="1"/>
    </xf>
    <xf numFmtId="49" fontId="9" fillId="3" borderId="1" xfId="0" applyNumberFormat="1" applyFont="1" applyFill="1" applyBorder="1" applyProtection="1">
      <protection locked="0"/>
    </xf>
    <xf numFmtId="0" fontId="12" fillId="0" borderId="0" xfId="0" applyFont="1" applyProtection="1">
      <protection locked="0"/>
    </xf>
    <xf numFmtId="1" fontId="9" fillId="3" borderId="1" xfId="0" applyNumberFormat="1" applyFont="1" applyFill="1" applyBorder="1" applyProtection="1">
      <protection locked="0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36"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4" refreshedVersion="6" minRefreshableVersion="3" refreshedDate="43748.4537693287" refreshedBy="Admin" recordCount="159">
  <cacheSource type="worksheet">
    <worksheetSource ref="A1:AR1000" sheet="สัตว์ปีก รายชุดการฆ่า"/>
  </cacheSource>
  <cacheFields count="44">
    <cacheField name="พนักงานตรวจโรคสัตว์" numFmtId="49"/>
    <cacheField name="ทะเบียนพนักงานตรวจโรค" numFmtId="49"/>
    <cacheField name="ชื่อโรงฆ่าสัตว์" numFmtId="49"/>
    <cacheField name="จังหวีด" numFmtId="49"/>
    <cacheField name="เลขที่ใบอนุญาต" numFmtId="49"/>
    <cacheField name="วันที่ฆ่าสัตว์" numFmtId="180">
      <sharedItems containsString="0" containsBlank="1" containsNonDate="0" containsDate="1" minDate="2019-09-01T00:00:00" maxDate="2019-09-30T00:00:00" count="30">
        <m/>
        <d v="2019-09-13T00:00:00" u="1"/>
        <d v="2019-09-06T00:00:00" u="1"/>
        <d v="2019-09-25T00:00:00" u="1"/>
        <d v="2019-09-18T00:00:00" u="1"/>
        <d v="2019-09-11T00:00:00" u="1"/>
        <d v="2019-09-30T00:00:00" u="1"/>
        <d v="2019-09-04T00:00:00" u="1"/>
        <d v="2019-09-23T00:00:00" u="1"/>
        <d v="2019-09-16T00:00:00" u="1"/>
        <d v="2019-09-09T00:00:00" u="1"/>
        <d v="2019-09-28T00:00:00" u="1"/>
        <d v="2019-09-02T00:00:00" u="1"/>
        <d v="2019-09-21T00:00:00" u="1"/>
        <d v="2019-09-14T00:00:00" u="1"/>
        <d v="2019-09-07T00:00:00" u="1"/>
        <d v="2019-09-26T00:00:00" u="1"/>
        <d v="2019-09-19T00:00:00" u="1"/>
        <d v="2019-09-12T00:00:00" u="1"/>
        <d v="2019-09-05T00:00:00" u="1"/>
        <d v="2019-09-24T00:00:00" u="1"/>
        <d v="2019-09-17T00:00:00" u="1"/>
        <d v="2019-09-10T00:00:00" u="1"/>
        <d v="2019-09-29T00:00:00" u="1"/>
        <d v="2019-09-03T00:00:00" u="1"/>
        <d v="2019-09-22T00:00:00" u="1"/>
        <d v="2019-09-15T00:00:00" u="1"/>
        <d v="2019-09-08T00:00:00" u="1"/>
        <d v="2019-09-27T00:00:00" u="1"/>
        <d v="2019-09-01T00:00:00" u="1"/>
      </sharedItems>
    </cacheField>
    <cacheField name="ลำดับชุดการเข้าฆ่า" numFmtId="0"/>
    <cacheField name="ชื่อฟาร์ม/เจ้าของสัตว์" numFmtId="49">
      <sharedItems containsBlank="1" count="25">
        <m/>
        <s v="ฟาร์ม 13" u="1"/>
        <s v="ฟาร์ม 18" u="1"/>
        <s v="ฟาร์ม 1" u="1"/>
        <s v="ฟาร์ม 23" u="1"/>
        <s v="ฟาร์ม 2" u="1"/>
        <s v="ฟาร์ม 3" u="1"/>
        <s v="ฟาร์ม 12" u="1"/>
        <s v="ฟาร์ม 4" u="1"/>
        <s v="ฟาร์ม 17" u="1"/>
        <s v="ฟาร์ม 22" u="1"/>
        <s v="ฟาร์ม 5" u="1"/>
        <s v="ฟาร์ม 6" u="1"/>
        <s v="ฟาร์ม 7" u="1"/>
        <s v="ฟาร์ม 11" u="1"/>
        <s v="ฟาร์ม 16" u="1"/>
        <s v="ฟาร์ม 8" u="1"/>
        <s v="ฟาร์ม 21" u="1"/>
        <s v="ฟาร์ม 9" u="1"/>
        <s v="ฟาร์ม 10" u="1"/>
        <s v="ฟาร์ม 15" u="1"/>
        <s v="ธีระฟาร์ม" u="1"/>
        <s v="ฟาร์ม 20" u="1"/>
        <s v="ฟาร์ม 14" u="1"/>
        <s v="ฟาร์ม 19" u="1"/>
      </sharedItems>
    </cacheField>
    <cacheField name="ชนิดสัตว์" numFmtId="49">
      <sharedItems containsBlank="1" count="4">
        <m/>
        <s v="เป็ด" u="1"/>
        <s v="ไก่" u="1"/>
        <s v="ห่าน" u="1"/>
      </sharedItems>
    </cacheField>
    <cacheField name="จำนวนสัตว์ที่เข้าฆ่า (ตัว)" numFmtId="1"/>
    <cacheField name="- ตายระหว่างการขนส่ง _x000a_หรือในคอกพักสัตว์" numFmtId="1"/>
    <cacheField name="- หมดสติ _x000a_(loss of consciousness)" numFmtId="1"/>
    <cacheField name="- ผอม แคระแกร็น _x000a_(emaciate, small sized)" numFmtId="1"/>
    <cacheField name="- บวมน้ำ (ascites, edema)" numFmtId="1"/>
    <cacheField name="- บาดเจ็บ (injured)" numFmtId="1"/>
    <cacheField name="- ขาแบะ (splay legs)" numFmtId="1"/>
    <cacheField name="- ข้อบวม อักเสบ (arthritis)" numFmtId="1"/>
    <cacheField name="- หงอน เหนียง ใบหน้า หรือบริเวณรอบดวงตาบวม (swollen head)" numFmtId="1"/>
    <cacheField name="- การหายใจผิดปกติ จาม สิ่งคัดหลั่งที่ตาหรือจมูก (respiratory signs, oral and nasal secretion)" numFmtId="1"/>
    <cacheField name="- ปื้น/จุดเลือดออก ผิวหนัง/หงอนเหนียงม่วงแดง (petechial hemorrhage, purpura, hyperemia and cyanosis)" numFmtId="1"/>
    <cacheField name="- รอยโรคที่ผิวหนัง _x000a_(skin lesions)" numFmtId="1"/>
    <cacheField name="- อาการทางระบบประสาทและกล้ามเนื้อ (neuromuscular sign) เช่น คอบิด" numFmtId="1"/>
    <cacheField name="- ท้องเสีย (diarrhea)" numFmtId="1"/>
    <cacheField name="- อื่นๆ (other)" numFmtId="49"/>
    <cacheField name="- จำนวนสัตว์ที่คัดทิ้ง (ตัว)" numFmtId="0"/>
    <cacheField name="- หมายเหตุ (remarks)" numFmtId="49"/>
    <cacheField name="จำนวนซากสัตว์ที่ตรวจ (ตัว)" numFmtId="0"/>
    <cacheField name="- ผอม (emaciate)" numFmtId="0"/>
    <cacheField name="- ซากปนเปื้อน (contaminated)" numFmtId="0"/>
    <cacheField name="- ลวกสุก (overscalded)" numFmtId="0"/>
    <cacheField name="- เอาเลือดออกไม่สมบูรณ์ _x000a_(poorly bled)" numFmtId="0"/>
    <cacheField name="- ดีซ่าน (jaundice)" numFmtId="0"/>
    <cacheField name="- ปื้น/จุดเลือดออก กล้ามเนื้อ ผิวหนัง อวัยวะภายใน (petechial hemorrhage, purpura)" numFmtId="0"/>
    <cacheField name="- ผิวหนังอักเสบ (dermatitis)" numFmtId="0"/>
    <cacheField name="- ฝีหนอง เนื้องอก _x000a_(abscess, tumor)" numFmtId="0"/>
    <cacheField name="- ซากไม่มีเครื่องใน (no viscera)" numFmtId="0"/>
    <cacheField name="- การอักเสบของเยื่อบุอวัยวะภายใน/ช่องท้อง (polyserositis, peritonitis)" numFmtId="0"/>
    <cacheField name="- เนื้อเยื่อใต้ผิวหนังอักเสบ _x000a_(cellulitis)" numFmtId="0"/>
    <cacheField name="- บวมน้ำ (ascites, edema)2" numFmtId="0"/>
    <cacheField name="- ข้อขาอักเสบ _x000a_(arthritis, synovitis)" numFmtId="0"/>
    <cacheField name="- ขีดข่วน ช้ำ กระดูกหัก หัวกระดูกหลุด (scratch, bruise, bone fracture, luxation)" numFmtId="0"/>
    <cacheField name="- ข้อขาด้าน ฝ่าเท้าอักเสบ หน้าอกด้าน (hock burn, pododermatitis, blister)" numFmtId="0"/>
    <cacheField name="- อื่นๆ (other)2" numFmtId="49"/>
    <cacheField name="- หมายเหตุ (remarks)2" numFmtId="49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9"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0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dataOnRows="1" autoFormatId="1" applyNumberFormats="0" applyBorderFormats="0" applyFontFormats="0" applyPatternFormats="0" applyAlignmentFormats="0" applyWidthHeightFormats="1" dataCaption="Values" updatedVersion="6" minRefreshableVersion="3" createdVersion="4" useAutoFormatting="1" rowGrandTotals="0" colGrandTotals="0" indent="0" outline="1" outlineData="1" showDrill="0" multipleFieldFilters="0" showHeaders="0" customListSort="0">
  <location ref="A3:B39" firstHeaderRow="0" firstDataRow="2" firstDataCol="1" rowPageCount="1" colPageCount="1"/>
  <pivotFields count="44">
    <pivotField showAll="0"/>
    <pivotField showAll="0"/>
    <pivotField showAll="0"/>
    <pivotField defaultSubtotal="0" showAll="0"/>
    <pivotField showAll="0"/>
    <pivotField axis="axisPage" showAll="0">
      <items count="31">
        <item m="1" x="22"/>
        <item x="0"/>
        <item m="1" x="29"/>
        <item m="1" x="12"/>
        <item m="1" x="24"/>
        <item m="1" x="7"/>
        <item m="1" x="19"/>
        <item m="1" x="2"/>
        <item m="1" x="15"/>
        <item m="1" x="27"/>
        <item m="1" x="10"/>
        <item m="1" x="5"/>
        <item m="1" x="18"/>
        <item m="1" x="1"/>
        <item m="1" x="14"/>
        <item m="1" x="26"/>
        <item m="1" x="9"/>
        <item m="1" x="21"/>
        <item m="1" x="4"/>
        <item m="1" x="17"/>
        <item m="1" x="13"/>
        <item m="1" x="25"/>
        <item m="1" x="8"/>
        <item m="1" x="20"/>
        <item m="1" x="3"/>
        <item m="1" x="16"/>
        <item m="1" x="28"/>
        <item m="1" x="11"/>
        <item m="1" x="23"/>
        <item m="1" x="6"/>
        <item t="default"/>
      </items>
    </pivotField>
    <pivotField defaultSubtotal="0" subtotalTop="0" showAll="0"/>
    <pivotField axis="axisCol" defaultSubtotal="0" showAll="0">
      <items count="25">
        <item m="1" x="21"/>
        <item x="0"/>
        <item m="1" x="3"/>
        <item m="1" x="5"/>
        <item m="1" x="6"/>
        <item m="1" x="8"/>
        <item m="1" x="11"/>
        <item m="1" x="12"/>
        <item m="1" x="13"/>
        <item m="1" x="16"/>
        <item m="1" x="18"/>
        <item m="1" x="19"/>
        <item m="1" x="14"/>
        <item m="1" x="7"/>
        <item m="1" x="1"/>
        <item m="1" x="23"/>
        <item m="1" x="20"/>
        <item m="1" x="15"/>
        <item m="1" x="9"/>
        <item m="1" x="2"/>
        <item m="1" x="24"/>
        <item m="1" x="22"/>
        <item m="1" x="17"/>
        <item m="1" x="10"/>
        <item m="1" x="4"/>
      </items>
    </pivotField>
    <pivotField axis="axisCol" defaultSubtotal="0" showAll="0">
      <items count="4">
        <item m="1" x="1"/>
        <item m="1" x="2"/>
        <item m="1" x="3"/>
        <item x="0"/>
      </items>
    </pivotField>
    <pivotField dataField="1" showAll="0"/>
    <pivotField dataField="1" defaultSubtotal="0" showAll="0"/>
    <pivotField dataField="1" defaultSubtotal="0" showAll="0"/>
    <pivotField dataField="1" defaultSubtotal="0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defaultSubtotal="0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defaultSubtotal="0" showAll="0"/>
    <pivotField dataField="1" showAll="0"/>
    <pivotField dataField="1" showAll="0"/>
    <pivotField dataField="1" showAll="0"/>
    <pivotField dataField="1" defaultSubtotal="0" showAll="0"/>
    <pivotField dataField="1" showAll="0"/>
    <pivotField dataField="1" showAll="0"/>
    <pivotField dataField="1" defaultSubtotal="0" showAll="0"/>
    <pivotField dataField="1" showAll="0"/>
    <pivotField dataField="1" defaultSubtotal="0" showAll="0"/>
    <pivotField dataField="1" showAll="0"/>
    <pivotField dataField="1" showAll="0"/>
    <pivotField dataField="1" defaultSubtotal="0" showAll="0"/>
    <pivotField dataField="1" defaultSubtotal="0" showAll="0"/>
  </pivotFields>
  <rowFields count="1">
    <field x="-2"/>
  </rowFields>
  <rowItems count="3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</rowItems>
  <colFields count="2">
    <field x="7"/>
    <field x="8"/>
  </colFields>
  <colItems count="1">
    <i>
      <x v="1"/>
      <x v="3"/>
    </i>
  </colItems>
  <pageFields count="1">
    <pageField fld="5" item="1"/>
  </pageFields>
  <dataFields count="35">
    <dataField name="Sum of จำนวนสัตว์ที่เข้าฆ่า (ตัว)" fld="9" baseField="0" baseItem="0"/>
    <dataField name="Sum of - ตายระหว่างการขนส่ง " fld="10" baseField="8" baseItem="1"/>
    <dataField name="Sum of - หมดสติ " fld="11" baseField="8" baseItem="1"/>
    <dataField name="Sum of - ผอม แคระแกร็น " fld="12" baseField="8" baseItem="1"/>
    <dataField name="Sum of - บวมน้ำ (ascites, edema)" fld="13" baseField="0" baseItem="0"/>
    <dataField name="Sum of - บาดเจ็บ (injured)" fld="14" baseField="0" baseItem="0"/>
    <dataField name="Sum of - ขาแบะ (splay legs)" fld="15" baseField="0" baseItem="0"/>
    <dataField name="Sum of - ข้อบวม อักเสบ (arthritis)" fld="16" baseField="0" baseItem="0"/>
    <dataField name="Sum of - หงอน เหนียง ใบหน้า หรือบริเวณรอบดวงตาบวม (swollen head)" fld="17" baseField="0" baseItem="0"/>
    <dataField name="Sum of - การหายใจผิดปกติ จาม สิ่งคัดหลั่งที่ตาหรือจมูก (respiratory signs, oral and nasal secretion)" fld="18" baseField="0" baseItem="0"/>
    <dataField name="Sum of - ปื้น/จุดเลือดออก ผิวหนัง/หงอนเหนียงม่วงแดง (petechial hemorrhage, purpura, hyperemia and cyanosis)" fld="19" baseField="0" baseItem="0"/>
    <dataField name="Sum of - รอยโรคที่ผิวหนัง " fld="20" baseField="8" baseItem="1"/>
    <dataField name="Sum of - อาการทางระบบประสาทและกล้ามเนื้อ (neuromuscular sign) เช่น คอบิด" fld="21" baseField="0" baseItem="0"/>
    <dataField name="Sum of - ท้องเสีย (diarrhea)" fld="22" baseField="0" baseItem="0"/>
    <dataField name="Count of - อื่นๆ (other)" fld="23" subtotal="count" baseField="8" baseItem="1"/>
    <dataField name="Sum of - จำนวนสัตว์ที่คัดทิ้ง (ตัว)" fld="24" baseField="0" baseItem="0"/>
    <dataField name="Count of - หมายเหตุ (remarks)" fld="25" subtotal="count" baseField="8" baseItem="1"/>
    <dataField name="Sum of จำนวนซากสัตว์ที่ตรวจ (ตัว)" fld="26" baseField="0" baseItem="0"/>
    <dataField name="Sum of - ผอม (emaciate)" fld="27" baseField="0" baseItem="0"/>
    <dataField name="Sum of - ซากปนเปื้อน (contaminated)" fld="28" baseField="0" baseItem="0"/>
    <dataField name="Sum of - ลวกสุก (overscalded)" fld="29" baseField="0" baseItem="0"/>
    <dataField name="Sum of - เอาเลือดออกไม่สมบูรณ์ " fld="30" baseField="8" baseItem="1"/>
    <dataField name="Sum of - ดีซ่าน (jaundice)" fld="31" baseField="0" baseItem="0"/>
    <dataField name="Sum of - ปื้น/จุดเลือดออก กล้ามเนื้อ ผิวหนัง อวัยวะภายใน (petechial hemorrhage, purpura)" fld="32" baseField="0" baseItem="0"/>
    <dataField name="Sum of - ผิวหนังอักเสบ (dermatitis)" fld="33" baseField="0" baseItem="0"/>
    <dataField name="Sum of - ฝีหนอง เนื้องอก " fld="34" baseField="8" baseItem="1"/>
    <dataField name="Sum of - ซากไม่มีเครื่องใน (no viscera)" fld="35" baseField="0" baseItem="0"/>
    <dataField name="Sum of - การอักเสบของเยื่อบุอวัยวะภายใน/ช่องท้อง (polyserositis, peritonitis)" fld="36" baseField="0" baseItem="0"/>
    <dataField name="Sum of - เนื้อเยื่อใต้ผิวหนังอักเสบ " fld="37" baseField="8" baseItem="1"/>
    <dataField name="Sum of - บวมน้ำ (ascites, edema)2" fld="38" baseField="0" baseItem="0"/>
    <dataField name="Sum of - ข้อขาอักเสบ " fld="39" baseField="8" baseItem="1"/>
    <dataField name="Sum of - ขีดข่วน ช้ำ กระดูกหัก หัวกระดูกหลุด (scratch, bruise, bone fracture, luxation)" fld="40" baseField="0" baseItem="0"/>
    <dataField name="Sum of - ข้อขาด้าน ฝ่าเท้าอักเสบ หน้าอกด้าน (hock burn, pododermatitis, blister)" fld="41" baseField="8" baseItem="1"/>
    <dataField name="Count of - อื่นๆ (other)2" fld="42" subtotal="count" baseField="0" baseItem="0"/>
    <dataField name="Count of - หมายเหตุ (remarks)2" fld="43" subtotal="count" baseField="0" baseItem="0"/>
  </dataFields>
  <formats count="36">
    <format dxfId="0">
      <pivotArea type="all" dataOnly="0" outline="0" fieldPosition="0"/>
    </format>
    <format dxfId="1">
      <pivotArea outline="0" collapsedLevelsAreSubtotals="1" fieldPosition="0"/>
    </format>
    <format dxfId="2">
      <pivotArea type="origin" dataOnly="0" labelOnly="1" outline="0" fieldPosition="0"/>
    </format>
    <format dxfId="3">
      <pivotArea field="7" type="button" dataOnly="0" labelOnly="1" outline="0" fieldPosition="0"/>
    </format>
    <format dxfId="4">
      <pivotArea field="8" type="button" dataOnly="0" labelOnly="1" outline="0" fieldPosition="0"/>
    </format>
    <format dxfId="5">
      <pivotArea type="topRight" dataOnly="0" labelOnly="1" outline="0" fieldPosition="0"/>
    </format>
    <format dxfId="6">
      <pivotArea field="-2" type="button" dataOnly="0" labelOnly="1" outline="0" fieldPosition="0"/>
    </format>
    <format dxfId="7">
      <pivotArea dataOnly="0" labelOnly="1" outline="0" fieldPosition="0">
        <references count="1">
          <reference field="4294967294" count="3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</reference>
        </references>
      </pivotArea>
    </format>
    <format dxfId="8">
      <pivotArea dataOnly="0" labelOnly="1" fieldPosition="0">
        <references count="1">
          <reference field="7" count="9"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9">
      <pivotArea dataOnly="0" labelOnly="1" fieldPosition="0">
        <references count="2">
          <reference field="7" count="1" selected="0">
            <x v="2"/>
          </reference>
          <reference field="8" count="1">
            <x v="1"/>
          </reference>
        </references>
      </pivotArea>
    </format>
    <format dxfId="10">
      <pivotArea dataOnly="0" labelOnly="1" fieldPosition="0">
        <references count="2">
          <reference field="7" count="1" selected="0">
            <x v="3"/>
          </reference>
          <reference field="8" count="1">
            <x v="1"/>
          </reference>
        </references>
      </pivotArea>
    </format>
    <format dxfId="11">
      <pivotArea dataOnly="0" labelOnly="1" fieldPosition="0">
        <references count="2">
          <reference field="7" count="1" selected="0">
            <x v="4"/>
          </reference>
          <reference field="8" count="1">
            <x v="0"/>
          </reference>
        </references>
      </pivotArea>
    </format>
    <format dxfId="12">
      <pivotArea dataOnly="0" labelOnly="1" fieldPosition="0">
        <references count="2">
          <reference field="7" count="1" selected="0">
            <x v="5"/>
          </reference>
          <reference field="8" count="1">
            <x v="1"/>
          </reference>
        </references>
      </pivotArea>
    </format>
    <format dxfId="13">
      <pivotArea dataOnly="0" labelOnly="1" fieldPosition="0">
        <references count="2">
          <reference field="7" count="1" selected="0">
            <x v="6"/>
          </reference>
          <reference field="8" count="1">
            <x v="1"/>
          </reference>
        </references>
      </pivotArea>
    </format>
    <format dxfId="14">
      <pivotArea dataOnly="0" labelOnly="1" fieldPosition="0">
        <references count="2">
          <reference field="7" count="1" selected="0">
            <x v="7"/>
          </reference>
          <reference field="8" count="1">
            <x v="0"/>
          </reference>
        </references>
      </pivotArea>
    </format>
    <format dxfId="15">
      <pivotArea dataOnly="0" labelOnly="1" fieldPosition="0">
        <references count="2">
          <reference field="7" count="1" selected="0">
            <x v="8"/>
          </reference>
          <reference field="8" count="1">
            <x v="1"/>
          </reference>
        </references>
      </pivotArea>
    </format>
    <format dxfId="16">
      <pivotArea dataOnly="0" labelOnly="1" fieldPosition="0">
        <references count="2">
          <reference field="7" count="1" selected="0">
            <x v="9"/>
          </reference>
          <reference field="8" count="1">
            <x v="0"/>
          </reference>
        </references>
      </pivotArea>
    </format>
    <format dxfId="17">
      <pivotArea dataOnly="0" labelOnly="1" fieldPosition="0">
        <references count="2">
          <reference field="7" count="1" selected="0">
            <x v="10"/>
          </reference>
          <reference field="8" count="1">
            <x v="2"/>
          </reference>
        </references>
      </pivotArea>
    </format>
    <format dxfId="18">
      <pivotArea type="all" dataOnly="0" outline="0" fieldPosition="0"/>
    </format>
    <format dxfId="19">
      <pivotArea outline="0" collapsedLevelsAreSubtotals="1" fieldPosition="0"/>
    </format>
    <format dxfId="20">
      <pivotArea type="origin" dataOnly="0" labelOnly="1" outline="0" fieldPosition="0"/>
    </format>
    <format dxfId="21">
      <pivotArea field="7" type="button" dataOnly="0" labelOnly="1" outline="0" fieldPosition="0"/>
    </format>
    <format dxfId="22">
      <pivotArea field="8" type="button" dataOnly="0" labelOnly="1" outline="0" fieldPosition="0"/>
    </format>
    <format dxfId="23">
      <pivotArea type="topRight" dataOnly="0" labelOnly="1" outline="0" fieldPosition="0"/>
    </format>
    <format dxfId="24">
      <pivotArea field="-2" type="button" dataOnly="0" labelOnly="1" outline="0" fieldPosition="0"/>
    </format>
    <format dxfId="25">
      <pivotArea dataOnly="0" labelOnly="1" outline="0" fieldPosition="0">
        <references count="1">
          <reference field="4294967294" count="3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</reference>
        </references>
      </pivotArea>
    </format>
    <format dxfId="26">
      <pivotArea dataOnly="0" labelOnly="1" fieldPosition="0">
        <references count="1">
          <reference field="7" count="9"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27">
      <pivotArea dataOnly="0" labelOnly="1" fieldPosition="0">
        <references count="2">
          <reference field="7" count="1" selected="0">
            <x v="2"/>
          </reference>
          <reference field="8" count="1">
            <x v="1"/>
          </reference>
        </references>
      </pivotArea>
    </format>
    <format dxfId="28">
      <pivotArea dataOnly="0" labelOnly="1" fieldPosition="0">
        <references count="2">
          <reference field="7" count="1" selected="0">
            <x v="3"/>
          </reference>
          <reference field="8" count="1">
            <x v="1"/>
          </reference>
        </references>
      </pivotArea>
    </format>
    <format dxfId="29">
      <pivotArea dataOnly="0" labelOnly="1" fieldPosition="0">
        <references count="2">
          <reference field="7" count="1" selected="0">
            <x v="4"/>
          </reference>
          <reference field="8" count="1">
            <x v="0"/>
          </reference>
        </references>
      </pivotArea>
    </format>
    <format dxfId="30">
      <pivotArea dataOnly="0" labelOnly="1" fieldPosition="0">
        <references count="2">
          <reference field="7" count="1" selected="0">
            <x v="5"/>
          </reference>
          <reference field="8" count="1">
            <x v="1"/>
          </reference>
        </references>
      </pivotArea>
    </format>
    <format dxfId="31">
      <pivotArea dataOnly="0" labelOnly="1" fieldPosition="0">
        <references count="2">
          <reference field="7" count="1" selected="0">
            <x v="6"/>
          </reference>
          <reference field="8" count="1">
            <x v="1"/>
          </reference>
        </references>
      </pivotArea>
    </format>
    <format dxfId="32">
      <pivotArea dataOnly="0" labelOnly="1" fieldPosition="0">
        <references count="2">
          <reference field="7" count="1" selected="0">
            <x v="7"/>
          </reference>
          <reference field="8" count="1">
            <x v="0"/>
          </reference>
        </references>
      </pivotArea>
    </format>
    <format dxfId="33">
      <pivotArea dataOnly="0" labelOnly="1" fieldPosition="0">
        <references count="2">
          <reference field="7" count="1" selected="0">
            <x v="8"/>
          </reference>
          <reference field="8" count="1">
            <x v="1"/>
          </reference>
        </references>
      </pivotArea>
    </format>
    <format dxfId="34">
      <pivotArea dataOnly="0" labelOnly="1" fieldPosition="0">
        <references count="2">
          <reference field="7" count="1" selected="0">
            <x v="9"/>
          </reference>
          <reference field="8" count="1">
            <x v="0"/>
          </reference>
        </references>
      </pivotArea>
    </format>
    <format dxfId="35">
      <pivotArea dataOnly="0" labelOnly="1" fieldPosition="0">
        <references count="2">
          <reference field="7" count="1" selected="0">
            <x v="10"/>
          </reference>
          <reference field="8" count="1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159"/>
  <sheetViews>
    <sheetView tabSelected="1" zoomScale="70" zoomScaleNormal="70" topLeftCell="B1" workbookViewId="0">
      <pane ySplit="1" topLeftCell="A2" activePane="bottomLeft" state="frozen"/>
      <selection/>
      <selection pane="bottomLeft" activeCell="F2" sqref="F2"/>
    </sheetView>
  </sheetViews>
  <sheetFormatPr defaultColWidth="7.45454545454545" defaultRowHeight="21" customHeight="1"/>
  <cols>
    <col min="1" max="1" width="19.7272727272727" style="46" customWidth="1"/>
    <col min="2" max="2" width="12.8181818181818" style="46" customWidth="1"/>
    <col min="3" max="4" width="17" style="46" customWidth="1"/>
    <col min="5" max="5" width="16.2727272727273" style="46" customWidth="1"/>
    <col min="6" max="6" width="15.1818181818182" style="47" customWidth="1"/>
    <col min="7" max="7" width="7.45454545454545" style="48"/>
    <col min="8" max="8" width="19.1818181818182" style="46" customWidth="1"/>
    <col min="9" max="9" width="8.54545454545454" style="46" customWidth="1"/>
    <col min="10" max="23" width="8.72727272727273" style="49" customWidth="1"/>
    <col min="24" max="24" width="8.72727272727273" style="50" customWidth="1"/>
    <col min="25" max="25" width="8.72727272727273" style="51" customWidth="1"/>
    <col min="26" max="26" width="8.72727272727273" style="50" customWidth="1"/>
    <col min="27" max="42" width="8.72727272727273" style="52" customWidth="1"/>
    <col min="43" max="44" width="8.72727272727273" style="53" customWidth="1"/>
    <col min="45" max="52" width="7.45454545454545" style="48"/>
    <col min="53" max="53" width="7.45454545454545" style="48" hidden="1" customWidth="1"/>
    <col min="54" max="16384" width="7.45454545454545" style="48"/>
  </cols>
  <sheetData>
    <row r="1" s="46" customFormat="1" ht="145.5" customHeight="1" spans="1:44">
      <c r="A1" s="54" t="s">
        <v>0</v>
      </c>
      <c r="B1" s="54" t="s">
        <v>1</v>
      </c>
      <c r="C1" s="54" t="s">
        <v>2</v>
      </c>
      <c r="D1" s="54" t="s">
        <v>3</v>
      </c>
      <c r="E1" s="54" t="s">
        <v>4</v>
      </c>
      <c r="F1" s="55" t="s">
        <v>5</v>
      </c>
      <c r="G1" s="12" t="s">
        <v>6</v>
      </c>
      <c r="H1" s="8" t="s">
        <v>7</v>
      </c>
      <c r="I1" s="59" t="s">
        <v>8</v>
      </c>
      <c r="J1" s="60" t="s">
        <v>9</v>
      </c>
      <c r="K1" s="60" t="s">
        <v>10</v>
      </c>
      <c r="L1" s="60" t="s">
        <v>11</v>
      </c>
      <c r="M1" s="60" t="s">
        <v>12</v>
      </c>
      <c r="N1" s="60" t="s">
        <v>13</v>
      </c>
      <c r="O1" s="60" t="s">
        <v>14</v>
      </c>
      <c r="P1" s="60" t="s">
        <v>15</v>
      </c>
      <c r="Q1" s="60" t="s">
        <v>16</v>
      </c>
      <c r="R1" s="60" t="s">
        <v>17</v>
      </c>
      <c r="S1" s="60" t="s">
        <v>18</v>
      </c>
      <c r="T1" s="60" t="s">
        <v>19</v>
      </c>
      <c r="U1" s="60" t="s">
        <v>20</v>
      </c>
      <c r="V1" s="60" t="s">
        <v>21</v>
      </c>
      <c r="W1" s="60" t="s">
        <v>22</v>
      </c>
      <c r="X1" s="60" t="s">
        <v>23</v>
      </c>
      <c r="Y1" s="60" t="s">
        <v>24</v>
      </c>
      <c r="Z1" s="63" t="s">
        <v>25</v>
      </c>
      <c r="AA1" s="64" t="s">
        <v>26</v>
      </c>
      <c r="AB1" s="64" t="s">
        <v>27</v>
      </c>
      <c r="AC1" s="64" t="s">
        <v>28</v>
      </c>
      <c r="AD1" s="64" t="s">
        <v>29</v>
      </c>
      <c r="AE1" s="64" t="s">
        <v>30</v>
      </c>
      <c r="AF1" s="64" t="s">
        <v>31</v>
      </c>
      <c r="AG1" s="64" t="s">
        <v>32</v>
      </c>
      <c r="AH1" s="64" t="s">
        <v>33</v>
      </c>
      <c r="AI1" s="64" t="s">
        <v>34</v>
      </c>
      <c r="AJ1" s="64" t="s">
        <v>35</v>
      </c>
      <c r="AK1" s="64" t="s">
        <v>36</v>
      </c>
      <c r="AL1" s="64" t="s">
        <v>37</v>
      </c>
      <c r="AM1" s="64" t="s">
        <v>13</v>
      </c>
      <c r="AN1" s="64" t="s">
        <v>38</v>
      </c>
      <c r="AO1" s="64" t="s">
        <v>39</v>
      </c>
      <c r="AP1" s="64" t="s">
        <v>40</v>
      </c>
      <c r="AQ1" s="64" t="s">
        <v>23</v>
      </c>
      <c r="AR1" s="67" t="s">
        <v>41</v>
      </c>
    </row>
    <row r="2" customHeight="1" spans="1:53">
      <c r="A2" s="56"/>
      <c r="B2" s="56"/>
      <c r="C2" s="56"/>
      <c r="D2" s="56"/>
      <c r="E2" s="56"/>
      <c r="F2" s="57"/>
      <c r="G2" s="58"/>
      <c r="H2" s="56"/>
      <c r="I2" s="56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2"/>
      <c r="Y2" s="65"/>
      <c r="Z2" s="62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8"/>
      <c r="AR2" s="68"/>
      <c r="BA2" s="69" t="s">
        <v>42</v>
      </c>
    </row>
    <row r="3" customHeight="1" spans="1:53">
      <c r="A3" s="56"/>
      <c r="B3" s="56"/>
      <c r="C3" s="56"/>
      <c r="D3" s="56"/>
      <c r="E3" s="56"/>
      <c r="F3" s="57"/>
      <c r="G3" s="58"/>
      <c r="H3" s="56"/>
      <c r="I3" s="56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2"/>
      <c r="Y3" s="65"/>
      <c r="Z3" s="62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8"/>
      <c r="AR3" s="68"/>
      <c r="BA3" s="69" t="s">
        <v>43</v>
      </c>
    </row>
    <row r="4" customHeight="1" spans="1:53">
      <c r="A4" s="56"/>
      <c r="B4" s="56"/>
      <c r="C4" s="56"/>
      <c r="D4" s="56"/>
      <c r="E4" s="56"/>
      <c r="F4" s="57"/>
      <c r="G4" s="58"/>
      <c r="H4" s="56"/>
      <c r="I4" s="56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2"/>
      <c r="Y4" s="65"/>
      <c r="Z4" s="62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8"/>
      <c r="AR4" s="68"/>
      <c r="BA4" s="69" t="s">
        <v>44</v>
      </c>
    </row>
    <row r="5" ht="20.25" customHeight="1" spans="1:44">
      <c r="A5" s="56"/>
      <c r="B5" s="56"/>
      <c r="C5" s="56"/>
      <c r="D5" s="56"/>
      <c r="E5" s="56"/>
      <c r="F5" s="57"/>
      <c r="G5" s="58"/>
      <c r="H5" s="56"/>
      <c r="I5" s="56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2"/>
      <c r="Y5" s="65"/>
      <c r="Z5" s="62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8"/>
      <c r="AR5" s="68"/>
    </row>
    <row r="6" customHeight="1" spans="1:44">
      <c r="A6" s="56"/>
      <c r="B6" s="56"/>
      <c r="C6" s="56"/>
      <c r="D6" s="56"/>
      <c r="E6" s="56"/>
      <c r="F6" s="57"/>
      <c r="G6" s="58"/>
      <c r="H6" s="56"/>
      <c r="I6" s="56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2"/>
      <c r="Y6" s="65"/>
      <c r="Z6" s="62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8"/>
      <c r="AR6" s="68"/>
    </row>
    <row r="7" customHeight="1" spans="1:44">
      <c r="A7" s="56"/>
      <c r="B7" s="56"/>
      <c r="C7" s="56"/>
      <c r="D7" s="56"/>
      <c r="E7" s="56"/>
      <c r="F7" s="57"/>
      <c r="G7" s="58"/>
      <c r="H7" s="56"/>
      <c r="I7" s="56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2"/>
      <c r="Y7" s="65"/>
      <c r="Z7" s="62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8"/>
      <c r="AR7" s="68"/>
    </row>
    <row r="8" customHeight="1" spans="1:44">
      <c r="A8" s="56"/>
      <c r="B8" s="56"/>
      <c r="C8" s="56"/>
      <c r="D8" s="56"/>
      <c r="E8" s="56"/>
      <c r="F8" s="57"/>
      <c r="G8" s="58"/>
      <c r="H8" s="56"/>
      <c r="I8" s="56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2"/>
      <c r="Y8" s="65"/>
      <c r="Z8" s="62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8"/>
      <c r="AR8" s="68"/>
    </row>
    <row r="9" customHeight="1" spans="1:44">
      <c r="A9" s="56"/>
      <c r="B9" s="56"/>
      <c r="C9" s="56"/>
      <c r="D9" s="56"/>
      <c r="E9" s="56"/>
      <c r="F9" s="57"/>
      <c r="G9" s="58"/>
      <c r="H9" s="56"/>
      <c r="I9" s="56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2"/>
      <c r="Y9" s="65"/>
      <c r="Z9" s="62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8"/>
      <c r="AR9" s="68"/>
    </row>
    <row r="10" customHeight="1" spans="1:44">
      <c r="A10" s="56"/>
      <c r="B10" s="56"/>
      <c r="C10" s="56"/>
      <c r="D10" s="56"/>
      <c r="E10" s="56"/>
      <c r="F10" s="57"/>
      <c r="G10" s="58"/>
      <c r="H10" s="56"/>
      <c r="I10" s="56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2"/>
      <c r="Y10" s="65"/>
      <c r="Z10" s="62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8"/>
      <c r="AR10" s="68"/>
    </row>
    <row r="11" customHeight="1" spans="1:44">
      <c r="A11" s="56"/>
      <c r="B11" s="56"/>
      <c r="C11" s="56"/>
      <c r="D11" s="56"/>
      <c r="E11" s="56"/>
      <c r="F11" s="57"/>
      <c r="G11" s="58"/>
      <c r="H11" s="56"/>
      <c r="I11" s="56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2"/>
      <c r="Y11" s="65"/>
      <c r="Z11" s="62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8"/>
      <c r="AR11" s="68"/>
    </row>
    <row r="12" customHeight="1" spans="1:44">
      <c r="A12" s="56"/>
      <c r="B12" s="56"/>
      <c r="C12" s="56"/>
      <c r="D12" s="56"/>
      <c r="E12" s="56"/>
      <c r="F12" s="57"/>
      <c r="G12" s="58"/>
      <c r="H12" s="56"/>
      <c r="I12" s="56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2"/>
      <c r="Y12" s="65"/>
      <c r="Z12" s="62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8"/>
      <c r="AR12" s="68"/>
    </row>
    <row r="13" customHeight="1" spans="1:44">
      <c r="A13" s="56"/>
      <c r="B13" s="56"/>
      <c r="C13" s="56"/>
      <c r="D13" s="56"/>
      <c r="E13" s="56"/>
      <c r="F13" s="57"/>
      <c r="G13" s="58"/>
      <c r="H13" s="56"/>
      <c r="I13" s="56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2"/>
      <c r="Y13" s="65"/>
      <c r="Z13" s="62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8"/>
      <c r="AR13" s="68"/>
    </row>
    <row r="14" customHeight="1" spans="1:44">
      <c r="A14" s="56"/>
      <c r="B14" s="56"/>
      <c r="C14" s="56"/>
      <c r="D14" s="56"/>
      <c r="E14" s="56"/>
      <c r="F14" s="57"/>
      <c r="G14" s="58"/>
      <c r="H14" s="56"/>
      <c r="I14" s="56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2"/>
      <c r="Y14" s="65"/>
      <c r="Z14" s="62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8"/>
      <c r="AR14" s="68"/>
    </row>
    <row r="15" customHeight="1" spans="1:44">
      <c r="A15" s="56"/>
      <c r="B15" s="56"/>
      <c r="C15" s="56"/>
      <c r="D15" s="56"/>
      <c r="E15" s="56"/>
      <c r="F15" s="57"/>
      <c r="G15" s="58"/>
      <c r="H15" s="56"/>
      <c r="I15" s="56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2"/>
      <c r="Y15" s="65"/>
      <c r="Z15" s="62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8"/>
      <c r="AR15" s="68"/>
    </row>
    <row r="16" customHeight="1" spans="1:44">
      <c r="A16" s="56"/>
      <c r="B16" s="56"/>
      <c r="C16" s="56"/>
      <c r="D16" s="56"/>
      <c r="E16" s="56"/>
      <c r="F16" s="57"/>
      <c r="G16" s="58"/>
      <c r="H16" s="56"/>
      <c r="I16" s="56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2"/>
      <c r="Y16" s="65"/>
      <c r="Z16" s="62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8"/>
      <c r="AR16" s="68"/>
    </row>
    <row r="17" customHeight="1" spans="1:44">
      <c r="A17" s="56"/>
      <c r="B17" s="56"/>
      <c r="C17" s="56"/>
      <c r="D17" s="56"/>
      <c r="E17" s="56"/>
      <c r="F17" s="57"/>
      <c r="G17" s="58"/>
      <c r="H17" s="56"/>
      <c r="I17" s="56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2"/>
      <c r="Y17" s="65"/>
      <c r="Z17" s="62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8"/>
      <c r="AR17" s="68"/>
    </row>
    <row r="18" customHeight="1" spans="1:44">
      <c r="A18" s="56"/>
      <c r="B18" s="56"/>
      <c r="C18" s="56"/>
      <c r="D18" s="56"/>
      <c r="E18" s="56"/>
      <c r="F18" s="57"/>
      <c r="G18" s="58"/>
      <c r="H18" s="56"/>
      <c r="I18" s="56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2"/>
      <c r="Y18" s="65"/>
      <c r="Z18" s="62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8"/>
      <c r="AR18" s="68"/>
    </row>
    <row r="19" customHeight="1" spans="1:44">
      <c r="A19" s="56"/>
      <c r="B19" s="56"/>
      <c r="C19" s="56"/>
      <c r="D19" s="56"/>
      <c r="E19" s="56"/>
      <c r="F19" s="57"/>
      <c r="G19" s="58"/>
      <c r="H19" s="56"/>
      <c r="I19" s="56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2"/>
      <c r="Y19" s="65"/>
      <c r="Z19" s="62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8"/>
      <c r="AR19" s="68"/>
    </row>
    <row r="20" customHeight="1" spans="1:44">
      <c r="A20" s="56"/>
      <c r="B20" s="56"/>
      <c r="C20" s="56"/>
      <c r="D20" s="56"/>
      <c r="E20" s="56"/>
      <c r="F20" s="57"/>
      <c r="G20" s="58"/>
      <c r="H20" s="56"/>
      <c r="I20" s="56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2"/>
      <c r="Y20" s="65"/>
      <c r="Z20" s="62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8"/>
      <c r="AR20" s="68"/>
    </row>
    <row r="21" customHeight="1" spans="1:44">
      <c r="A21" s="56"/>
      <c r="B21" s="56"/>
      <c r="C21" s="56"/>
      <c r="D21" s="56"/>
      <c r="E21" s="56"/>
      <c r="F21" s="57"/>
      <c r="G21" s="58"/>
      <c r="H21" s="56"/>
      <c r="I21" s="56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2"/>
      <c r="Y21" s="65"/>
      <c r="Z21" s="62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8"/>
      <c r="AR21" s="68"/>
    </row>
    <row r="22" customHeight="1" spans="1:44">
      <c r="A22" s="56"/>
      <c r="B22" s="56"/>
      <c r="C22" s="56"/>
      <c r="D22" s="56"/>
      <c r="E22" s="56"/>
      <c r="F22" s="57"/>
      <c r="G22" s="58"/>
      <c r="H22" s="56"/>
      <c r="I22" s="56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2"/>
      <c r="Y22" s="65"/>
      <c r="Z22" s="62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8"/>
      <c r="AR22" s="68"/>
    </row>
    <row r="23" customHeight="1" spans="1:44">
      <c r="A23" s="56"/>
      <c r="B23" s="56"/>
      <c r="C23" s="56"/>
      <c r="D23" s="56"/>
      <c r="E23" s="56"/>
      <c r="F23" s="57"/>
      <c r="G23" s="58"/>
      <c r="H23" s="56"/>
      <c r="I23" s="56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2"/>
      <c r="Y23" s="65"/>
      <c r="Z23" s="62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8"/>
      <c r="AR23" s="68"/>
    </row>
    <row r="24" customHeight="1" spans="1:44">
      <c r="A24" s="56"/>
      <c r="B24" s="56"/>
      <c r="C24" s="56"/>
      <c r="D24" s="56"/>
      <c r="E24" s="56"/>
      <c r="F24" s="57"/>
      <c r="G24" s="58"/>
      <c r="H24" s="56"/>
      <c r="I24" s="56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2"/>
      <c r="Y24" s="65"/>
      <c r="Z24" s="62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8"/>
      <c r="AR24" s="68"/>
    </row>
    <row r="25" customHeight="1" spans="1:44">
      <c r="A25" s="56"/>
      <c r="B25" s="56"/>
      <c r="C25" s="56"/>
      <c r="D25" s="56"/>
      <c r="E25" s="56"/>
      <c r="F25" s="57"/>
      <c r="G25" s="58"/>
      <c r="H25" s="56"/>
      <c r="I25" s="56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2"/>
      <c r="Y25" s="65"/>
      <c r="Z25" s="62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8"/>
      <c r="AR25" s="68"/>
    </row>
    <row r="26" customHeight="1" spans="1:44">
      <c r="A26" s="56"/>
      <c r="B26" s="56"/>
      <c r="C26" s="56"/>
      <c r="D26" s="56"/>
      <c r="E26" s="56"/>
      <c r="F26" s="57"/>
      <c r="G26" s="58"/>
      <c r="H26" s="56"/>
      <c r="I26" s="56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2"/>
      <c r="Y26" s="65"/>
      <c r="Z26" s="62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8"/>
      <c r="AR26" s="68"/>
    </row>
    <row r="27" customHeight="1" spans="1:44">
      <c r="A27" s="56"/>
      <c r="B27" s="56"/>
      <c r="C27" s="56"/>
      <c r="D27" s="56"/>
      <c r="E27" s="56"/>
      <c r="F27" s="57"/>
      <c r="G27" s="58"/>
      <c r="H27" s="56"/>
      <c r="I27" s="56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2"/>
      <c r="Y27" s="65"/>
      <c r="Z27" s="62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8"/>
      <c r="AR27" s="68"/>
    </row>
    <row r="28" customHeight="1" spans="1:44">
      <c r="A28" s="56"/>
      <c r="B28" s="56"/>
      <c r="C28" s="56"/>
      <c r="D28" s="56"/>
      <c r="E28" s="56"/>
      <c r="F28" s="57"/>
      <c r="G28" s="58"/>
      <c r="H28" s="56"/>
      <c r="I28" s="56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2"/>
      <c r="Y28" s="65"/>
      <c r="Z28" s="62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8"/>
      <c r="AR28" s="68"/>
    </row>
    <row r="29" customHeight="1" spans="1:44">
      <c r="A29" s="56"/>
      <c r="B29" s="56"/>
      <c r="C29" s="56"/>
      <c r="D29" s="56"/>
      <c r="E29" s="56"/>
      <c r="F29" s="57"/>
      <c r="G29" s="58"/>
      <c r="H29" s="56"/>
      <c r="I29" s="56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2"/>
      <c r="Y29" s="65"/>
      <c r="Z29" s="62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8"/>
      <c r="AR29" s="68"/>
    </row>
    <row r="30" customHeight="1" spans="1:44">
      <c r="A30" s="56"/>
      <c r="B30" s="56"/>
      <c r="C30" s="56"/>
      <c r="D30" s="56"/>
      <c r="E30" s="56"/>
      <c r="F30" s="57"/>
      <c r="G30" s="58"/>
      <c r="H30" s="56"/>
      <c r="I30" s="56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2"/>
      <c r="Y30" s="65"/>
      <c r="Z30" s="62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8"/>
      <c r="AR30" s="68"/>
    </row>
    <row r="31" customHeight="1" spans="1:44">
      <c r="A31" s="56"/>
      <c r="B31" s="56"/>
      <c r="C31" s="56"/>
      <c r="D31" s="56"/>
      <c r="E31" s="56"/>
      <c r="F31" s="57"/>
      <c r="G31" s="58"/>
      <c r="H31" s="56"/>
      <c r="I31" s="56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2"/>
      <c r="Y31" s="65"/>
      <c r="Z31" s="62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8"/>
      <c r="AR31" s="68"/>
    </row>
    <row r="32" customHeight="1" spans="1:44">
      <c r="A32" s="56"/>
      <c r="B32" s="56"/>
      <c r="C32" s="56"/>
      <c r="D32" s="56"/>
      <c r="E32" s="56"/>
      <c r="F32" s="57"/>
      <c r="G32" s="58"/>
      <c r="H32" s="56"/>
      <c r="I32" s="56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2"/>
      <c r="Y32" s="65"/>
      <c r="Z32" s="62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8"/>
      <c r="AR32" s="68"/>
    </row>
    <row r="33" customHeight="1" spans="1:44">
      <c r="A33" s="56"/>
      <c r="B33" s="56"/>
      <c r="C33" s="56"/>
      <c r="D33" s="56"/>
      <c r="E33" s="56"/>
      <c r="F33" s="57"/>
      <c r="G33" s="58"/>
      <c r="H33" s="56"/>
      <c r="I33" s="56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2"/>
      <c r="Y33" s="65"/>
      <c r="Z33" s="62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8"/>
      <c r="AR33" s="68"/>
    </row>
    <row r="34" customHeight="1" spans="1:44">
      <c r="A34" s="56"/>
      <c r="B34" s="56"/>
      <c r="C34" s="56"/>
      <c r="D34" s="56"/>
      <c r="E34" s="56"/>
      <c r="F34" s="57"/>
      <c r="G34" s="58"/>
      <c r="H34" s="56"/>
      <c r="I34" s="56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2"/>
      <c r="Y34" s="65"/>
      <c r="Z34" s="62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8"/>
      <c r="AR34" s="68"/>
    </row>
    <row r="35" customHeight="1" spans="1:44">
      <c r="A35" s="56"/>
      <c r="B35" s="56"/>
      <c r="C35" s="56"/>
      <c r="D35" s="56"/>
      <c r="E35" s="56"/>
      <c r="F35" s="57"/>
      <c r="G35" s="58"/>
      <c r="H35" s="56"/>
      <c r="I35" s="56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2"/>
      <c r="Y35" s="65"/>
      <c r="Z35" s="62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8"/>
      <c r="AR35" s="68"/>
    </row>
    <row r="36" customHeight="1" spans="1:44">
      <c r="A36" s="56"/>
      <c r="B36" s="56"/>
      <c r="C36" s="56"/>
      <c r="D36" s="56"/>
      <c r="E36" s="56"/>
      <c r="F36" s="57"/>
      <c r="G36" s="58"/>
      <c r="H36" s="56"/>
      <c r="I36" s="56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2"/>
      <c r="Y36" s="65"/>
      <c r="Z36" s="62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8"/>
      <c r="AR36" s="68"/>
    </row>
    <row r="37" customHeight="1" spans="1:44">
      <c r="A37" s="56"/>
      <c r="B37" s="56"/>
      <c r="C37" s="56"/>
      <c r="D37" s="56"/>
      <c r="E37" s="56"/>
      <c r="F37" s="57"/>
      <c r="G37" s="58"/>
      <c r="H37" s="56"/>
      <c r="I37" s="56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2"/>
      <c r="Y37" s="65"/>
      <c r="Z37" s="62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8"/>
      <c r="AR37" s="68"/>
    </row>
    <row r="38" customHeight="1" spans="1:44">
      <c r="A38" s="56"/>
      <c r="B38" s="56"/>
      <c r="C38" s="56"/>
      <c r="D38" s="56"/>
      <c r="E38" s="56"/>
      <c r="F38" s="57"/>
      <c r="G38" s="58"/>
      <c r="H38" s="56"/>
      <c r="I38" s="56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2"/>
      <c r="Y38" s="65"/>
      <c r="Z38" s="62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8"/>
      <c r="AR38" s="68"/>
    </row>
    <row r="39" customHeight="1" spans="1:44">
      <c r="A39" s="56"/>
      <c r="B39" s="56"/>
      <c r="C39" s="56"/>
      <c r="D39" s="56"/>
      <c r="E39" s="56"/>
      <c r="F39" s="57"/>
      <c r="G39" s="58"/>
      <c r="H39" s="56"/>
      <c r="I39" s="56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2"/>
      <c r="Y39" s="65"/>
      <c r="Z39" s="62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8"/>
      <c r="AR39" s="68"/>
    </row>
    <row r="40" customHeight="1" spans="1:44">
      <c r="A40" s="56"/>
      <c r="B40" s="56"/>
      <c r="C40" s="56"/>
      <c r="D40" s="56"/>
      <c r="E40" s="56"/>
      <c r="F40" s="57"/>
      <c r="G40" s="58"/>
      <c r="H40" s="56"/>
      <c r="I40" s="56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2"/>
      <c r="Y40" s="65"/>
      <c r="Z40" s="62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8"/>
      <c r="AR40" s="68"/>
    </row>
    <row r="41" customHeight="1" spans="1:44">
      <c r="A41" s="56"/>
      <c r="B41" s="56"/>
      <c r="C41" s="56"/>
      <c r="D41" s="56"/>
      <c r="E41" s="56"/>
      <c r="F41" s="57"/>
      <c r="G41" s="58"/>
      <c r="H41" s="56"/>
      <c r="I41" s="56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2"/>
      <c r="Y41" s="65"/>
      <c r="Z41" s="62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8"/>
      <c r="AR41" s="68"/>
    </row>
    <row r="42" customHeight="1" spans="1:44">
      <c r="A42" s="56"/>
      <c r="B42" s="56"/>
      <c r="C42" s="56"/>
      <c r="D42" s="56"/>
      <c r="E42" s="56"/>
      <c r="F42" s="57"/>
      <c r="G42" s="58"/>
      <c r="H42" s="56"/>
      <c r="I42" s="56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2"/>
      <c r="Y42" s="65"/>
      <c r="Z42" s="62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8"/>
      <c r="AR42" s="68"/>
    </row>
    <row r="43" customHeight="1" spans="1:44">
      <c r="A43" s="56"/>
      <c r="B43" s="56"/>
      <c r="C43" s="56"/>
      <c r="D43" s="56"/>
      <c r="E43" s="56"/>
      <c r="F43" s="57"/>
      <c r="G43" s="58"/>
      <c r="H43" s="56"/>
      <c r="I43" s="56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2"/>
      <c r="Y43" s="65"/>
      <c r="Z43" s="62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8"/>
      <c r="AR43" s="68"/>
    </row>
    <row r="44" customHeight="1" spans="1:44">
      <c r="A44" s="56"/>
      <c r="B44" s="56"/>
      <c r="C44" s="56"/>
      <c r="D44" s="56"/>
      <c r="E44" s="56"/>
      <c r="F44" s="57"/>
      <c r="G44" s="58"/>
      <c r="H44" s="56"/>
      <c r="I44" s="56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2"/>
      <c r="Y44" s="65"/>
      <c r="Z44" s="62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8"/>
      <c r="AR44" s="68"/>
    </row>
    <row r="45" customHeight="1" spans="1:44">
      <c r="A45" s="56"/>
      <c r="B45" s="56"/>
      <c r="C45" s="56"/>
      <c r="D45" s="56"/>
      <c r="E45" s="56"/>
      <c r="F45" s="57"/>
      <c r="G45" s="58"/>
      <c r="H45" s="56"/>
      <c r="I45" s="56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2"/>
      <c r="Y45" s="65"/>
      <c r="Z45" s="62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8"/>
      <c r="AR45" s="68"/>
    </row>
    <row r="46" customHeight="1" spans="1:44">
      <c r="A46" s="56"/>
      <c r="B46" s="56"/>
      <c r="C46" s="56"/>
      <c r="D46" s="56"/>
      <c r="E46" s="56"/>
      <c r="F46" s="57"/>
      <c r="G46" s="58"/>
      <c r="H46" s="56"/>
      <c r="I46" s="56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2"/>
      <c r="Y46" s="65"/>
      <c r="Z46" s="62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8"/>
      <c r="AR46" s="68"/>
    </row>
    <row r="47" customHeight="1" spans="1:44">
      <c r="A47" s="56"/>
      <c r="B47" s="56"/>
      <c r="C47" s="56"/>
      <c r="D47" s="56"/>
      <c r="E47" s="56"/>
      <c r="F47" s="57"/>
      <c r="G47" s="58"/>
      <c r="H47" s="56"/>
      <c r="I47" s="56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2"/>
      <c r="Y47" s="65"/>
      <c r="Z47" s="62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8"/>
      <c r="AR47" s="68"/>
    </row>
    <row r="48" customHeight="1" spans="1:44">
      <c r="A48" s="56"/>
      <c r="B48" s="56"/>
      <c r="C48" s="56"/>
      <c r="D48" s="56"/>
      <c r="E48" s="56"/>
      <c r="F48" s="57"/>
      <c r="G48" s="58"/>
      <c r="H48" s="56"/>
      <c r="I48" s="56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2"/>
      <c r="Y48" s="65"/>
      <c r="Z48" s="62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8"/>
      <c r="AR48" s="68"/>
    </row>
    <row r="49" customHeight="1" spans="1:44">
      <c r="A49" s="56"/>
      <c r="B49" s="56"/>
      <c r="C49" s="56"/>
      <c r="D49" s="56"/>
      <c r="E49" s="56"/>
      <c r="F49" s="57"/>
      <c r="G49" s="58"/>
      <c r="H49" s="56"/>
      <c r="I49" s="56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2"/>
      <c r="Y49" s="65"/>
      <c r="Z49" s="62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8"/>
      <c r="AR49" s="68"/>
    </row>
    <row r="50" customHeight="1" spans="1:44">
      <c r="A50" s="56"/>
      <c r="B50" s="56"/>
      <c r="C50" s="56"/>
      <c r="D50" s="56"/>
      <c r="E50" s="56"/>
      <c r="F50" s="57"/>
      <c r="G50" s="58"/>
      <c r="H50" s="56"/>
      <c r="I50" s="56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2"/>
      <c r="Y50" s="65"/>
      <c r="Z50" s="62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8"/>
      <c r="AR50" s="68"/>
    </row>
    <row r="51" customHeight="1" spans="1:44">
      <c r="A51" s="56"/>
      <c r="B51" s="56"/>
      <c r="C51" s="56"/>
      <c r="D51" s="56"/>
      <c r="E51" s="56"/>
      <c r="F51" s="57"/>
      <c r="G51" s="58"/>
      <c r="H51" s="56"/>
      <c r="I51" s="56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2"/>
      <c r="Y51" s="65"/>
      <c r="Z51" s="62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8"/>
      <c r="AR51" s="68"/>
    </row>
    <row r="52" customHeight="1" spans="1:44">
      <c r="A52" s="56"/>
      <c r="B52" s="56"/>
      <c r="C52" s="56"/>
      <c r="D52" s="56"/>
      <c r="E52" s="56"/>
      <c r="F52" s="57"/>
      <c r="G52" s="58"/>
      <c r="H52" s="56"/>
      <c r="I52" s="56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2"/>
      <c r="Y52" s="65"/>
      <c r="Z52" s="62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8"/>
      <c r="AR52" s="68"/>
    </row>
    <row r="53" customHeight="1" spans="1:44">
      <c r="A53" s="56"/>
      <c r="B53" s="56"/>
      <c r="C53" s="56"/>
      <c r="D53" s="56"/>
      <c r="E53" s="56"/>
      <c r="F53" s="57"/>
      <c r="G53" s="58"/>
      <c r="H53" s="56"/>
      <c r="I53" s="56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2"/>
      <c r="Y53" s="65"/>
      <c r="Z53" s="62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8"/>
      <c r="AR53" s="68"/>
    </row>
    <row r="54" customHeight="1" spans="1:44">
      <c r="A54" s="56"/>
      <c r="B54" s="56"/>
      <c r="C54" s="56"/>
      <c r="D54" s="56"/>
      <c r="E54" s="56"/>
      <c r="F54" s="57"/>
      <c r="G54" s="58"/>
      <c r="H54" s="56"/>
      <c r="I54" s="56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2"/>
      <c r="Y54" s="65"/>
      <c r="Z54" s="62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8"/>
      <c r="AR54" s="68"/>
    </row>
    <row r="55" customHeight="1" spans="1:44">
      <c r="A55" s="56"/>
      <c r="B55" s="56"/>
      <c r="C55" s="56"/>
      <c r="D55" s="56"/>
      <c r="E55" s="56"/>
      <c r="F55" s="57"/>
      <c r="G55" s="58"/>
      <c r="H55" s="56"/>
      <c r="I55" s="56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2"/>
      <c r="Y55" s="65"/>
      <c r="Z55" s="62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8"/>
      <c r="AR55" s="68"/>
    </row>
    <row r="56" customHeight="1" spans="1:44">
      <c r="A56" s="56"/>
      <c r="B56" s="56"/>
      <c r="C56" s="56"/>
      <c r="D56" s="56"/>
      <c r="E56" s="56"/>
      <c r="F56" s="57"/>
      <c r="G56" s="58"/>
      <c r="H56" s="56"/>
      <c r="I56" s="56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2"/>
      <c r="Y56" s="65"/>
      <c r="Z56" s="62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8"/>
      <c r="AR56" s="68"/>
    </row>
    <row r="57" customHeight="1" spans="1:44">
      <c r="A57" s="56"/>
      <c r="B57" s="56"/>
      <c r="C57" s="56"/>
      <c r="D57" s="56"/>
      <c r="E57" s="56"/>
      <c r="F57" s="57"/>
      <c r="G57" s="58"/>
      <c r="H57" s="56"/>
      <c r="I57" s="56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2"/>
      <c r="Y57" s="65"/>
      <c r="Z57" s="62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8"/>
      <c r="AR57" s="68"/>
    </row>
    <row r="58" customHeight="1" spans="1:44">
      <c r="A58" s="56"/>
      <c r="B58" s="56"/>
      <c r="C58" s="56"/>
      <c r="D58" s="56"/>
      <c r="E58" s="56"/>
      <c r="F58" s="57"/>
      <c r="G58" s="58"/>
      <c r="H58" s="56"/>
      <c r="I58" s="56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2"/>
      <c r="Y58" s="65"/>
      <c r="Z58" s="62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8"/>
      <c r="AR58" s="68"/>
    </row>
    <row r="59" customHeight="1" spans="1:44">
      <c r="A59" s="56"/>
      <c r="B59" s="56"/>
      <c r="C59" s="56"/>
      <c r="D59" s="56"/>
      <c r="E59" s="56"/>
      <c r="F59" s="57"/>
      <c r="G59" s="58"/>
      <c r="H59" s="56"/>
      <c r="I59" s="56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2"/>
      <c r="Y59" s="65"/>
      <c r="Z59" s="62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8"/>
      <c r="AR59" s="68"/>
    </row>
    <row r="60" customHeight="1" spans="1:44">
      <c r="A60" s="56"/>
      <c r="B60" s="56"/>
      <c r="C60" s="56"/>
      <c r="D60" s="56"/>
      <c r="E60" s="56"/>
      <c r="F60" s="57"/>
      <c r="G60" s="58"/>
      <c r="H60" s="56"/>
      <c r="I60" s="56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2"/>
      <c r="Y60" s="65"/>
      <c r="Z60" s="62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8"/>
      <c r="AR60" s="68"/>
    </row>
    <row r="61" customHeight="1" spans="1:44">
      <c r="A61" s="56"/>
      <c r="B61" s="56"/>
      <c r="C61" s="56"/>
      <c r="D61" s="56"/>
      <c r="E61" s="56"/>
      <c r="F61" s="57"/>
      <c r="G61" s="58"/>
      <c r="H61" s="56"/>
      <c r="I61" s="56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2"/>
      <c r="Y61" s="65"/>
      <c r="Z61" s="62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8"/>
      <c r="AR61" s="68"/>
    </row>
    <row r="62" customHeight="1" spans="1:44">
      <c r="A62" s="56"/>
      <c r="B62" s="56"/>
      <c r="C62" s="56"/>
      <c r="D62" s="56"/>
      <c r="E62" s="56"/>
      <c r="F62" s="57"/>
      <c r="G62" s="58"/>
      <c r="H62" s="56"/>
      <c r="I62" s="56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2"/>
      <c r="Y62" s="65"/>
      <c r="Z62" s="62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8"/>
      <c r="AR62" s="68"/>
    </row>
    <row r="63" customHeight="1" spans="1:44">
      <c r="A63" s="56"/>
      <c r="B63" s="56"/>
      <c r="C63" s="56"/>
      <c r="D63" s="56"/>
      <c r="E63" s="56"/>
      <c r="F63" s="57"/>
      <c r="G63" s="58"/>
      <c r="H63" s="56"/>
      <c r="I63" s="56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2"/>
      <c r="Y63" s="65"/>
      <c r="Z63" s="62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8"/>
      <c r="AR63" s="68"/>
    </row>
    <row r="64" customHeight="1" spans="1:44">
      <c r="A64" s="56"/>
      <c r="B64" s="56"/>
      <c r="C64" s="56"/>
      <c r="D64" s="56"/>
      <c r="E64" s="56"/>
      <c r="F64" s="57"/>
      <c r="G64" s="58"/>
      <c r="H64" s="56"/>
      <c r="I64" s="56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2"/>
      <c r="Y64" s="65"/>
      <c r="Z64" s="62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8"/>
      <c r="AR64" s="68"/>
    </row>
    <row r="65" customHeight="1" spans="1:44">
      <c r="A65" s="56"/>
      <c r="B65" s="56"/>
      <c r="C65" s="56"/>
      <c r="D65" s="56"/>
      <c r="E65" s="56"/>
      <c r="F65" s="57"/>
      <c r="G65" s="58"/>
      <c r="H65" s="56"/>
      <c r="I65" s="56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2"/>
      <c r="Y65" s="65"/>
      <c r="Z65" s="62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8"/>
      <c r="AR65" s="68"/>
    </row>
    <row r="66" customHeight="1" spans="1:44">
      <c r="A66" s="56"/>
      <c r="B66" s="56"/>
      <c r="C66" s="56"/>
      <c r="D66" s="56"/>
      <c r="E66" s="56"/>
      <c r="F66" s="57"/>
      <c r="G66" s="58"/>
      <c r="H66" s="56"/>
      <c r="I66" s="56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2"/>
      <c r="Y66" s="65"/>
      <c r="Z66" s="62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8"/>
      <c r="AR66" s="68"/>
    </row>
    <row r="67" customHeight="1" spans="1:44">
      <c r="A67" s="56"/>
      <c r="B67" s="56"/>
      <c r="C67" s="56"/>
      <c r="D67" s="56"/>
      <c r="E67" s="56"/>
      <c r="F67" s="57"/>
      <c r="G67" s="58"/>
      <c r="H67" s="56"/>
      <c r="I67" s="56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2"/>
      <c r="Y67" s="65"/>
      <c r="Z67" s="62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8"/>
      <c r="AR67" s="68"/>
    </row>
    <row r="68" customHeight="1" spans="1:44">
      <c r="A68" s="56"/>
      <c r="B68" s="56"/>
      <c r="C68" s="56"/>
      <c r="D68" s="56"/>
      <c r="E68" s="56"/>
      <c r="F68" s="57"/>
      <c r="G68" s="58"/>
      <c r="H68" s="56"/>
      <c r="I68" s="56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2"/>
      <c r="Y68" s="65"/>
      <c r="Z68" s="62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8"/>
      <c r="AR68" s="68"/>
    </row>
    <row r="69" customHeight="1" spans="1:44">
      <c r="A69" s="56"/>
      <c r="B69" s="56"/>
      <c r="C69" s="56"/>
      <c r="D69" s="56"/>
      <c r="E69" s="56"/>
      <c r="F69" s="57"/>
      <c r="G69" s="58"/>
      <c r="H69" s="56"/>
      <c r="I69" s="56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2"/>
      <c r="Y69" s="65"/>
      <c r="Z69" s="62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8"/>
      <c r="AR69" s="68"/>
    </row>
    <row r="70" customHeight="1" spans="1:44">
      <c r="A70" s="56"/>
      <c r="B70" s="56"/>
      <c r="C70" s="56"/>
      <c r="D70" s="56"/>
      <c r="E70" s="56"/>
      <c r="F70" s="57"/>
      <c r="G70" s="58"/>
      <c r="H70" s="56"/>
      <c r="I70" s="56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2"/>
      <c r="Y70" s="65"/>
      <c r="Z70" s="62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8"/>
      <c r="AR70" s="68"/>
    </row>
    <row r="71" customHeight="1" spans="1:44">
      <c r="A71" s="56"/>
      <c r="B71" s="56"/>
      <c r="C71" s="56"/>
      <c r="D71" s="56"/>
      <c r="E71" s="56"/>
      <c r="F71" s="57"/>
      <c r="G71" s="58"/>
      <c r="H71" s="56"/>
      <c r="I71" s="56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2"/>
      <c r="Y71" s="65"/>
      <c r="Z71" s="62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8"/>
      <c r="AR71" s="68"/>
    </row>
    <row r="72" customHeight="1" spans="1:44">
      <c r="A72" s="56"/>
      <c r="B72" s="56"/>
      <c r="C72" s="56"/>
      <c r="D72" s="56"/>
      <c r="E72" s="56"/>
      <c r="F72" s="57"/>
      <c r="G72" s="58"/>
      <c r="H72" s="56"/>
      <c r="I72" s="56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2"/>
      <c r="Y72" s="65"/>
      <c r="Z72" s="62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8"/>
      <c r="AR72" s="68"/>
    </row>
    <row r="73" customHeight="1" spans="1:44">
      <c r="A73" s="56"/>
      <c r="B73" s="56"/>
      <c r="C73" s="56"/>
      <c r="D73" s="56"/>
      <c r="E73" s="56"/>
      <c r="F73" s="57"/>
      <c r="G73" s="58"/>
      <c r="H73" s="56"/>
      <c r="I73" s="56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2"/>
      <c r="Y73" s="65"/>
      <c r="Z73" s="62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8"/>
      <c r="AR73" s="68"/>
    </row>
    <row r="74" customHeight="1" spans="1:44">
      <c r="A74" s="56"/>
      <c r="B74" s="56"/>
      <c r="C74" s="56"/>
      <c r="D74" s="56"/>
      <c r="E74" s="56"/>
      <c r="F74" s="57"/>
      <c r="G74" s="58"/>
      <c r="H74" s="56"/>
      <c r="I74" s="56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2"/>
      <c r="Y74" s="65"/>
      <c r="Z74" s="62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8"/>
      <c r="AR74" s="68"/>
    </row>
    <row r="75" customHeight="1" spans="1:44">
      <c r="A75" s="56"/>
      <c r="B75" s="56"/>
      <c r="C75" s="56"/>
      <c r="D75" s="56"/>
      <c r="E75" s="56"/>
      <c r="F75" s="57"/>
      <c r="G75" s="58"/>
      <c r="H75" s="56"/>
      <c r="I75" s="56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2"/>
      <c r="Y75" s="65"/>
      <c r="Z75" s="62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8"/>
      <c r="AR75" s="68"/>
    </row>
    <row r="76" customHeight="1" spans="1:44">
      <c r="A76" s="56"/>
      <c r="B76" s="56"/>
      <c r="C76" s="56"/>
      <c r="D76" s="56"/>
      <c r="E76" s="56"/>
      <c r="F76" s="57"/>
      <c r="G76" s="58"/>
      <c r="H76" s="56"/>
      <c r="I76" s="56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2"/>
      <c r="Y76" s="65"/>
      <c r="Z76" s="62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8"/>
      <c r="AR76" s="68"/>
    </row>
    <row r="77" customHeight="1" spans="1:44">
      <c r="A77" s="56"/>
      <c r="B77" s="56"/>
      <c r="C77" s="56"/>
      <c r="D77" s="56"/>
      <c r="E77" s="56"/>
      <c r="F77" s="57"/>
      <c r="G77" s="58"/>
      <c r="H77" s="56"/>
      <c r="I77" s="56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2"/>
      <c r="Y77" s="65"/>
      <c r="Z77" s="62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8"/>
      <c r="AR77" s="68"/>
    </row>
    <row r="78" customHeight="1" spans="1:44">
      <c r="A78" s="56"/>
      <c r="B78" s="56"/>
      <c r="C78" s="56"/>
      <c r="D78" s="56"/>
      <c r="E78" s="56"/>
      <c r="F78" s="57"/>
      <c r="G78" s="58"/>
      <c r="H78" s="56"/>
      <c r="I78" s="56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2"/>
      <c r="Y78" s="65"/>
      <c r="Z78" s="62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8"/>
      <c r="AR78" s="68"/>
    </row>
    <row r="79" customHeight="1" spans="1:44">
      <c r="A79" s="56"/>
      <c r="B79" s="56"/>
      <c r="C79" s="56"/>
      <c r="D79" s="56"/>
      <c r="E79" s="56"/>
      <c r="F79" s="57"/>
      <c r="G79" s="58"/>
      <c r="H79" s="56"/>
      <c r="I79" s="56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2"/>
      <c r="Y79" s="65"/>
      <c r="Z79" s="62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8"/>
      <c r="AR79" s="68"/>
    </row>
    <row r="80" customHeight="1" spans="1:44">
      <c r="A80" s="56"/>
      <c r="B80" s="56"/>
      <c r="C80" s="56"/>
      <c r="D80" s="56"/>
      <c r="E80" s="56"/>
      <c r="F80" s="57"/>
      <c r="G80" s="58"/>
      <c r="H80" s="56"/>
      <c r="I80" s="56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2"/>
      <c r="Y80" s="65"/>
      <c r="Z80" s="62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8"/>
      <c r="AR80" s="68"/>
    </row>
    <row r="81" customHeight="1" spans="1:44">
      <c r="A81" s="56"/>
      <c r="B81" s="56"/>
      <c r="C81" s="56"/>
      <c r="D81" s="56"/>
      <c r="E81" s="56"/>
      <c r="F81" s="57"/>
      <c r="G81" s="58"/>
      <c r="H81" s="56"/>
      <c r="I81" s="56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2"/>
      <c r="Y81" s="65"/>
      <c r="Z81" s="62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8"/>
      <c r="AR81" s="68"/>
    </row>
    <row r="82" customHeight="1" spans="1:44">
      <c r="A82" s="56"/>
      <c r="B82" s="56"/>
      <c r="C82" s="56"/>
      <c r="D82" s="56"/>
      <c r="E82" s="56"/>
      <c r="F82" s="57"/>
      <c r="G82" s="58"/>
      <c r="H82" s="56"/>
      <c r="I82" s="56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2"/>
      <c r="Y82" s="65"/>
      <c r="Z82" s="62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8"/>
      <c r="AR82" s="68"/>
    </row>
    <row r="83" customHeight="1" spans="1:44">
      <c r="A83" s="56"/>
      <c r="B83" s="56"/>
      <c r="C83" s="56"/>
      <c r="D83" s="56"/>
      <c r="E83" s="56"/>
      <c r="F83" s="57"/>
      <c r="G83" s="58"/>
      <c r="H83" s="56"/>
      <c r="I83" s="56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2"/>
      <c r="Y83" s="65"/>
      <c r="Z83" s="62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68"/>
      <c r="AR83" s="68"/>
    </row>
    <row r="84" customHeight="1" spans="1:44">
      <c r="A84" s="56"/>
      <c r="B84" s="56"/>
      <c r="C84" s="56"/>
      <c r="D84" s="56"/>
      <c r="E84" s="56"/>
      <c r="F84" s="57"/>
      <c r="G84" s="58"/>
      <c r="H84" s="56"/>
      <c r="I84" s="56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2"/>
      <c r="Y84" s="65"/>
      <c r="Z84" s="62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8"/>
      <c r="AR84" s="68"/>
    </row>
    <row r="85" customHeight="1" spans="1:44">
      <c r="A85" s="56"/>
      <c r="B85" s="56"/>
      <c r="C85" s="56"/>
      <c r="D85" s="56"/>
      <c r="E85" s="56"/>
      <c r="F85" s="57"/>
      <c r="G85" s="58"/>
      <c r="H85" s="56"/>
      <c r="I85" s="56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2"/>
      <c r="Y85" s="65"/>
      <c r="Z85" s="62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8"/>
      <c r="AR85" s="68"/>
    </row>
    <row r="86" customHeight="1" spans="1:44">
      <c r="A86" s="56"/>
      <c r="B86" s="56"/>
      <c r="C86" s="56"/>
      <c r="D86" s="56"/>
      <c r="E86" s="56"/>
      <c r="F86" s="57"/>
      <c r="G86" s="58"/>
      <c r="H86" s="56"/>
      <c r="I86" s="56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2"/>
      <c r="Y86" s="65"/>
      <c r="Z86" s="62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8"/>
      <c r="AR86" s="68"/>
    </row>
    <row r="87" customHeight="1" spans="1:44">
      <c r="A87" s="56"/>
      <c r="B87" s="56"/>
      <c r="C87" s="56"/>
      <c r="D87" s="56"/>
      <c r="E87" s="56"/>
      <c r="F87" s="57"/>
      <c r="G87" s="58"/>
      <c r="H87" s="56"/>
      <c r="I87" s="56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2"/>
      <c r="Y87" s="65"/>
      <c r="Z87" s="62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8"/>
      <c r="AR87" s="68"/>
    </row>
    <row r="88" customHeight="1" spans="1:44">
      <c r="A88" s="56"/>
      <c r="B88" s="56"/>
      <c r="C88" s="56"/>
      <c r="D88" s="56"/>
      <c r="E88" s="56"/>
      <c r="F88" s="57"/>
      <c r="G88" s="58"/>
      <c r="H88" s="56"/>
      <c r="I88" s="56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2"/>
      <c r="Y88" s="65"/>
      <c r="Z88" s="62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8"/>
      <c r="AR88" s="68"/>
    </row>
    <row r="89" customHeight="1" spans="1:44">
      <c r="A89" s="56"/>
      <c r="B89" s="56"/>
      <c r="C89" s="56"/>
      <c r="D89" s="56"/>
      <c r="E89" s="56"/>
      <c r="F89" s="57"/>
      <c r="G89" s="58"/>
      <c r="H89" s="56"/>
      <c r="I89" s="56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2"/>
      <c r="Y89" s="65"/>
      <c r="Z89" s="62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8"/>
      <c r="AR89" s="68"/>
    </row>
    <row r="90" customHeight="1" spans="1:44">
      <c r="A90" s="56"/>
      <c r="B90" s="56"/>
      <c r="C90" s="56"/>
      <c r="D90" s="56"/>
      <c r="E90" s="56"/>
      <c r="F90" s="57"/>
      <c r="G90" s="58"/>
      <c r="H90" s="56"/>
      <c r="I90" s="56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2"/>
      <c r="Y90" s="65"/>
      <c r="Z90" s="62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8"/>
      <c r="AR90" s="68"/>
    </row>
    <row r="91" customHeight="1" spans="1:44">
      <c r="A91" s="56"/>
      <c r="B91" s="56"/>
      <c r="C91" s="56"/>
      <c r="D91" s="56"/>
      <c r="E91" s="56"/>
      <c r="F91" s="57"/>
      <c r="G91" s="58"/>
      <c r="H91" s="56"/>
      <c r="I91" s="56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2"/>
      <c r="Y91" s="65"/>
      <c r="Z91" s="62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8"/>
      <c r="AR91" s="68"/>
    </row>
    <row r="92" customHeight="1" spans="1:44">
      <c r="A92" s="56"/>
      <c r="B92" s="56"/>
      <c r="C92" s="56"/>
      <c r="D92" s="56"/>
      <c r="E92" s="56"/>
      <c r="F92" s="57"/>
      <c r="G92" s="58"/>
      <c r="H92" s="56"/>
      <c r="I92" s="56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2"/>
      <c r="Y92" s="65"/>
      <c r="Z92" s="62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8"/>
      <c r="AR92" s="68"/>
    </row>
    <row r="93" customHeight="1" spans="1:44">
      <c r="A93" s="56"/>
      <c r="B93" s="56"/>
      <c r="C93" s="56"/>
      <c r="D93" s="56"/>
      <c r="E93" s="56"/>
      <c r="F93" s="57"/>
      <c r="G93" s="58"/>
      <c r="H93" s="56"/>
      <c r="I93" s="56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2"/>
      <c r="Y93" s="65"/>
      <c r="Z93" s="62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8"/>
      <c r="AR93" s="68"/>
    </row>
    <row r="94" customHeight="1" spans="1:44">
      <c r="A94" s="56"/>
      <c r="B94" s="56"/>
      <c r="C94" s="56"/>
      <c r="D94" s="56"/>
      <c r="E94" s="56"/>
      <c r="F94" s="57"/>
      <c r="G94" s="58"/>
      <c r="H94" s="56"/>
      <c r="I94" s="56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2"/>
      <c r="Y94" s="65"/>
      <c r="Z94" s="62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8"/>
      <c r="AR94" s="68"/>
    </row>
    <row r="95" customHeight="1" spans="1:44">
      <c r="A95" s="56"/>
      <c r="B95" s="56"/>
      <c r="C95" s="56"/>
      <c r="D95" s="56"/>
      <c r="E95" s="56"/>
      <c r="F95" s="57"/>
      <c r="G95" s="58"/>
      <c r="H95" s="56"/>
      <c r="I95" s="56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2"/>
      <c r="Y95" s="65"/>
      <c r="Z95" s="62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  <c r="AQ95" s="68"/>
      <c r="AR95" s="68"/>
    </row>
    <row r="96" customHeight="1" spans="1:44">
      <c r="A96" s="56"/>
      <c r="B96" s="56"/>
      <c r="C96" s="56"/>
      <c r="D96" s="56"/>
      <c r="E96" s="56"/>
      <c r="F96" s="57"/>
      <c r="G96" s="58"/>
      <c r="H96" s="56"/>
      <c r="I96" s="56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2"/>
      <c r="Y96" s="65"/>
      <c r="Z96" s="62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8"/>
      <c r="AR96" s="68"/>
    </row>
    <row r="97" customHeight="1" spans="1:44">
      <c r="A97" s="56"/>
      <c r="B97" s="56"/>
      <c r="C97" s="56"/>
      <c r="D97" s="56"/>
      <c r="E97" s="56"/>
      <c r="F97" s="57"/>
      <c r="G97" s="58"/>
      <c r="H97" s="56"/>
      <c r="I97" s="56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2"/>
      <c r="Y97" s="65"/>
      <c r="Z97" s="62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8"/>
      <c r="AR97" s="68"/>
    </row>
    <row r="98" customHeight="1" spans="1:44">
      <c r="A98" s="56"/>
      <c r="B98" s="56"/>
      <c r="C98" s="56"/>
      <c r="D98" s="56"/>
      <c r="E98" s="56"/>
      <c r="F98" s="57"/>
      <c r="G98" s="58"/>
      <c r="H98" s="56"/>
      <c r="I98" s="56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2"/>
      <c r="Y98" s="65"/>
      <c r="Z98" s="62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  <c r="AQ98" s="68"/>
      <c r="AR98" s="68"/>
    </row>
    <row r="99" customHeight="1" spans="1:44">
      <c r="A99" s="56"/>
      <c r="B99" s="56"/>
      <c r="C99" s="56"/>
      <c r="D99" s="56"/>
      <c r="E99" s="56"/>
      <c r="F99" s="57"/>
      <c r="G99" s="58"/>
      <c r="H99" s="56"/>
      <c r="I99" s="56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2"/>
      <c r="Y99" s="65"/>
      <c r="Z99" s="62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8"/>
      <c r="AR99" s="68"/>
    </row>
    <row r="100" customHeight="1" spans="1:44">
      <c r="A100" s="56"/>
      <c r="B100" s="56"/>
      <c r="C100" s="56"/>
      <c r="D100" s="56"/>
      <c r="E100" s="56"/>
      <c r="F100" s="57"/>
      <c r="G100" s="58"/>
      <c r="H100" s="56"/>
      <c r="I100" s="56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2"/>
      <c r="Y100" s="65"/>
      <c r="Z100" s="62"/>
      <c r="AA100" s="66"/>
      <c r="AB100" s="66"/>
      <c r="AC100" s="66"/>
      <c r="AD100" s="66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  <c r="AP100" s="66"/>
      <c r="AQ100" s="68"/>
      <c r="AR100" s="68"/>
    </row>
    <row r="101" customHeight="1" spans="1:44">
      <c r="A101" s="56"/>
      <c r="B101" s="56"/>
      <c r="C101" s="56"/>
      <c r="D101" s="56"/>
      <c r="E101" s="56"/>
      <c r="F101" s="57"/>
      <c r="G101" s="58"/>
      <c r="H101" s="56"/>
      <c r="I101" s="56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2"/>
      <c r="Y101" s="65"/>
      <c r="Z101" s="62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68"/>
      <c r="AR101" s="68"/>
    </row>
    <row r="102" customHeight="1" spans="1:44">
      <c r="A102" s="56"/>
      <c r="B102" s="56"/>
      <c r="C102" s="56"/>
      <c r="D102" s="56"/>
      <c r="E102" s="56"/>
      <c r="F102" s="57"/>
      <c r="G102" s="58"/>
      <c r="H102" s="56"/>
      <c r="I102" s="56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2"/>
      <c r="Y102" s="65"/>
      <c r="Z102" s="62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  <c r="AQ102" s="68"/>
      <c r="AR102" s="68"/>
    </row>
    <row r="103" customHeight="1" spans="1:44">
      <c r="A103" s="56"/>
      <c r="B103" s="56"/>
      <c r="C103" s="56"/>
      <c r="D103" s="56"/>
      <c r="E103" s="56"/>
      <c r="F103" s="57"/>
      <c r="G103" s="58"/>
      <c r="H103" s="56"/>
      <c r="I103" s="56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2"/>
      <c r="Y103" s="65"/>
      <c r="Z103" s="62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8"/>
      <c r="AR103" s="68"/>
    </row>
    <row r="104" customHeight="1" spans="1:44">
      <c r="A104" s="56"/>
      <c r="B104" s="56"/>
      <c r="C104" s="56"/>
      <c r="D104" s="56"/>
      <c r="E104" s="56"/>
      <c r="F104" s="57"/>
      <c r="G104" s="58"/>
      <c r="H104" s="56"/>
      <c r="I104" s="56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2"/>
      <c r="Y104" s="65"/>
      <c r="Z104" s="62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  <c r="AP104" s="66"/>
      <c r="AQ104" s="68"/>
      <c r="AR104" s="68"/>
    </row>
    <row r="105" customHeight="1" spans="1:44">
      <c r="A105" s="56"/>
      <c r="B105" s="56"/>
      <c r="C105" s="56"/>
      <c r="D105" s="56"/>
      <c r="E105" s="56"/>
      <c r="F105" s="57"/>
      <c r="G105" s="58"/>
      <c r="H105" s="56"/>
      <c r="I105" s="56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2"/>
      <c r="Y105" s="65"/>
      <c r="Z105" s="62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68"/>
      <c r="AR105" s="68"/>
    </row>
    <row r="106" customHeight="1" spans="1:44">
      <c r="A106" s="56"/>
      <c r="B106" s="56"/>
      <c r="C106" s="56"/>
      <c r="D106" s="56"/>
      <c r="E106" s="56"/>
      <c r="F106" s="57"/>
      <c r="G106" s="58"/>
      <c r="H106" s="56"/>
      <c r="I106" s="56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2"/>
      <c r="Y106" s="65"/>
      <c r="Z106" s="62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8"/>
      <c r="AR106" s="68"/>
    </row>
    <row r="107" customHeight="1" spans="1:44">
      <c r="A107" s="56"/>
      <c r="B107" s="56"/>
      <c r="C107" s="56"/>
      <c r="D107" s="56"/>
      <c r="E107" s="56"/>
      <c r="F107" s="57"/>
      <c r="G107" s="58"/>
      <c r="H107" s="56"/>
      <c r="I107" s="56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2"/>
      <c r="Y107" s="65"/>
      <c r="Z107" s="62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68"/>
      <c r="AR107" s="68"/>
    </row>
    <row r="108" customHeight="1" spans="1:44">
      <c r="A108" s="56"/>
      <c r="B108" s="56"/>
      <c r="C108" s="56"/>
      <c r="D108" s="56"/>
      <c r="E108" s="56"/>
      <c r="F108" s="57"/>
      <c r="G108" s="58"/>
      <c r="H108" s="56"/>
      <c r="I108" s="56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2"/>
      <c r="Y108" s="65"/>
      <c r="Z108" s="62"/>
      <c r="AA108" s="66"/>
      <c r="AB108" s="66"/>
      <c r="AC108" s="66"/>
      <c r="AD108" s="66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  <c r="AP108" s="66"/>
      <c r="AQ108" s="68"/>
      <c r="AR108" s="68"/>
    </row>
    <row r="109" customHeight="1" spans="1:44">
      <c r="A109" s="56"/>
      <c r="B109" s="56"/>
      <c r="C109" s="56"/>
      <c r="D109" s="56"/>
      <c r="E109" s="56"/>
      <c r="F109" s="57"/>
      <c r="G109" s="58"/>
      <c r="H109" s="56"/>
      <c r="I109" s="56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2"/>
      <c r="Y109" s="65"/>
      <c r="Z109" s="62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  <c r="AQ109" s="68"/>
      <c r="AR109" s="68"/>
    </row>
    <row r="110" customHeight="1" spans="1:44">
      <c r="A110" s="56"/>
      <c r="B110" s="56"/>
      <c r="C110" s="56"/>
      <c r="D110" s="56"/>
      <c r="E110" s="56"/>
      <c r="F110" s="57"/>
      <c r="G110" s="58"/>
      <c r="H110" s="56"/>
      <c r="I110" s="56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2"/>
      <c r="Y110" s="65"/>
      <c r="Z110" s="62"/>
      <c r="AA110" s="66"/>
      <c r="AB110" s="66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  <c r="AP110" s="66"/>
      <c r="AQ110" s="68"/>
      <c r="AR110" s="68"/>
    </row>
    <row r="111" customHeight="1" spans="1:44">
      <c r="A111" s="56"/>
      <c r="B111" s="56"/>
      <c r="C111" s="56"/>
      <c r="D111" s="56"/>
      <c r="E111" s="56"/>
      <c r="F111" s="57"/>
      <c r="G111" s="58"/>
      <c r="H111" s="56"/>
      <c r="I111" s="56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2"/>
      <c r="Y111" s="65"/>
      <c r="Z111" s="62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  <c r="AQ111" s="68"/>
      <c r="AR111" s="68"/>
    </row>
    <row r="112" customHeight="1" spans="1:44">
      <c r="A112" s="56"/>
      <c r="B112" s="56"/>
      <c r="C112" s="56"/>
      <c r="D112" s="56"/>
      <c r="E112" s="56"/>
      <c r="F112" s="57"/>
      <c r="G112" s="58"/>
      <c r="H112" s="56"/>
      <c r="I112" s="56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2"/>
      <c r="Y112" s="65"/>
      <c r="Z112" s="62"/>
      <c r="AA112" s="66"/>
      <c r="AB112" s="66"/>
      <c r="AC112" s="66"/>
      <c r="AD112" s="66"/>
      <c r="AE112" s="66"/>
      <c r="AF112" s="66"/>
      <c r="AG112" s="66"/>
      <c r="AH112" s="66"/>
      <c r="AI112" s="66"/>
      <c r="AJ112" s="66"/>
      <c r="AK112" s="66"/>
      <c r="AL112" s="66"/>
      <c r="AM112" s="66"/>
      <c r="AN112" s="66"/>
      <c r="AO112" s="66"/>
      <c r="AP112" s="66"/>
      <c r="AQ112" s="68"/>
      <c r="AR112" s="68"/>
    </row>
    <row r="113" customHeight="1" spans="1:44">
      <c r="A113" s="56"/>
      <c r="B113" s="56"/>
      <c r="C113" s="56"/>
      <c r="D113" s="56"/>
      <c r="E113" s="56"/>
      <c r="F113" s="57"/>
      <c r="G113" s="58"/>
      <c r="H113" s="56"/>
      <c r="I113" s="56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2"/>
      <c r="Y113" s="65"/>
      <c r="Z113" s="62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  <c r="AQ113" s="68"/>
      <c r="AR113" s="68"/>
    </row>
    <row r="114" customHeight="1" spans="1:44">
      <c r="A114" s="56"/>
      <c r="B114" s="56"/>
      <c r="C114" s="56"/>
      <c r="D114" s="56"/>
      <c r="E114" s="56"/>
      <c r="F114" s="57"/>
      <c r="G114" s="58"/>
      <c r="H114" s="56"/>
      <c r="I114" s="56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2"/>
      <c r="Y114" s="65"/>
      <c r="Z114" s="62"/>
      <c r="AA114" s="66"/>
      <c r="AB114" s="66"/>
      <c r="AC114" s="66"/>
      <c r="AD114" s="66"/>
      <c r="AE114" s="66"/>
      <c r="AF114" s="66"/>
      <c r="AG114" s="66"/>
      <c r="AH114" s="66"/>
      <c r="AI114" s="66"/>
      <c r="AJ114" s="66"/>
      <c r="AK114" s="66"/>
      <c r="AL114" s="66"/>
      <c r="AM114" s="66"/>
      <c r="AN114" s="66"/>
      <c r="AO114" s="66"/>
      <c r="AP114" s="66"/>
      <c r="AQ114" s="68"/>
      <c r="AR114" s="68"/>
    </row>
    <row r="115" customHeight="1" spans="1:44">
      <c r="A115" s="56"/>
      <c r="B115" s="56"/>
      <c r="C115" s="56"/>
      <c r="D115" s="56"/>
      <c r="E115" s="56"/>
      <c r="F115" s="57"/>
      <c r="G115" s="58"/>
      <c r="H115" s="56"/>
      <c r="I115" s="56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2"/>
      <c r="Y115" s="65"/>
      <c r="Z115" s="62"/>
      <c r="AA115" s="66"/>
      <c r="AB115" s="66"/>
      <c r="AC115" s="66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  <c r="AN115" s="66"/>
      <c r="AO115" s="66"/>
      <c r="AP115" s="66"/>
      <c r="AQ115" s="68"/>
      <c r="AR115" s="68"/>
    </row>
    <row r="116" customHeight="1" spans="1:44">
      <c r="A116" s="56"/>
      <c r="B116" s="56"/>
      <c r="C116" s="56"/>
      <c r="D116" s="56"/>
      <c r="E116" s="56"/>
      <c r="F116" s="57"/>
      <c r="G116" s="58"/>
      <c r="H116" s="56"/>
      <c r="I116" s="56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2"/>
      <c r="Y116" s="65"/>
      <c r="Z116" s="62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  <c r="AQ116" s="68"/>
      <c r="AR116" s="68"/>
    </row>
    <row r="117" customHeight="1" spans="1:44">
      <c r="A117" s="56"/>
      <c r="B117" s="56"/>
      <c r="C117" s="56"/>
      <c r="D117" s="56"/>
      <c r="E117" s="56"/>
      <c r="F117" s="57"/>
      <c r="G117" s="58"/>
      <c r="H117" s="56"/>
      <c r="I117" s="56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2"/>
      <c r="Y117" s="65"/>
      <c r="Z117" s="62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  <c r="AQ117" s="68"/>
      <c r="AR117" s="68"/>
    </row>
    <row r="118" customHeight="1" spans="1:44">
      <c r="A118" s="56"/>
      <c r="B118" s="56"/>
      <c r="C118" s="56"/>
      <c r="D118" s="56"/>
      <c r="E118" s="56"/>
      <c r="F118" s="57"/>
      <c r="G118" s="58"/>
      <c r="H118" s="56"/>
      <c r="I118" s="56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2"/>
      <c r="Y118" s="65"/>
      <c r="Z118" s="62"/>
      <c r="AA118" s="66"/>
      <c r="AB118" s="66"/>
      <c r="AC118" s="66"/>
      <c r="AD118" s="66"/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  <c r="AQ118" s="68"/>
      <c r="AR118" s="68"/>
    </row>
    <row r="119" customHeight="1" spans="1:44">
      <c r="A119" s="56"/>
      <c r="B119" s="56"/>
      <c r="C119" s="56"/>
      <c r="D119" s="56"/>
      <c r="E119" s="56"/>
      <c r="F119" s="57"/>
      <c r="G119" s="58"/>
      <c r="H119" s="56"/>
      <c r="I119" s="56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2"/>
      <c r="Y119" s="65"/>
      <c r="Z119" s="62"/>
      <c r="AA119" s="66"/>
      <c r="AB119" s="66"/>
      <c r="AC119" s="66"/>
      <c r="AD119" s="66"/>
      <c r="AE119" s="66"/>
      <c r="AF119" s="66"/>
      <c r="AG119" s="66"/>
      <c r="AH119" s="66"/>
      <c r="AI119" s="66"/>
      <c r="AJ119" s="66"/>
      <c r="AK119" s="66"/>
      <c r="AL119" s="66"/>
      <c r="AM119" s="66"/>
      <c r="AN119" s="66"/>
      <c r="AO119" s="66"/>
      <c r="AP119" s="66"/>
      <c r="AQ119" s="68"/>
      <c r="AR119" s="68"/>
    </row>
    <row r="120" customHeight="1" spans="1:44">
      <c r="A120" s="56"/>
      <c r="B120" s="56"/>
      <c r="C120" s="56"/>
      <c r="D120" s="56"/>
      <c r="E120" s="56"/>
      <c r="F120" s="57"/>
      <c r="G120" s="58"/>
      <c r="H120" s="56"/>
      <c r="I120" s="56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2"/>
      <c r="Y120" s="65"/>
      <c r="Z120" s="62"/>
      <c r="AA120" s="66"/>
      <c r="AB120" s="66"/>
      <c r="AC120" s="66"/>
      <c r="AD120" s="66"/>
      <c r="AE120" s="66"/>
      <c r="AF120" s="66"/>
      <c r="AG120" s="66"/>
      <c r="AH120" s="66"/>
      <c r="AI120" s="66"/>
      <c r="AJ120" s="66"/>
      <c r="AK120" s="66"/>
      <c r="AL120" s="66"/>
      <c r="AM120" s="66"/>
      <c r="AN120" s="66"/>
      <c r="AO120" s="66"/>
      <c r="AP120" s="66"/>
      <c r="AQ120" s="68"/>
      <c r="AR120" s="68"/>
    </row>
    <row r="121" customHeight="1" spans="1:44">
      <c r="A121" s="56"/>
      <c r="B121" s="56"/>
      <c r="C121" s="56"/>
      <c r="D121" s="56"/>
      <c r="E121" s="56"/>
      <c r="F121" s="57"/>
      <c r="G121" s="58"/>
      <c r="H121" s="56"/>
      <c r="I121" s="56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2"/>
      <c r="Y121" s="65"/>
      <c r="Z121" s="62"/>
      <c r="AA121" s="66"/>
      <c r="AB121" s="66"/>
      <c r="AC121" s="66"/>
      <c r="AD121" s="66"/>
      <c r="AE121" s="66"/>
      <c r="AF121" s="66"/>
      <c r="AG121" s="66"/>
      <c r="AH121" s="66"/>
      <c r="AI121" s="66"/>
      <c r="AJ121" s="66"/>
      <c r="AK121" s="66"/>
      <c r="AL121" s="66"/>
      <c r="AM121" s="66"/>
      <c r="AN121" s="66"/>
      <c r="AO121" s="66"/>
      <c r="AP121" s="66"/>
      <c r="AQ121" s="68"/>
      <c r="AR121" s="68"/>
    </row>
    <row r="122" customHeight="1" spans="1:44">
      <c r="A122" s="56"/>
      <c r="B122" s="56"/>
      <c r="C122" s="56"/>
      <c r="D122" s="56"/>
      <c r="E122" s="56"/>
      <c r="F122" s="57"/>
      <c r="G122" s="58"/>
      <c r="H122" s="56"/>
      <c r="I122" s="56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2"/>
      <c r="Y122" s="65"/>
      <c r="Z122" s="62"/>
      <c r="AA122" s="66"/>
      <c r="AB122" s="66"/>
      <c r="AC122" s="66"/>
      <c r="AD122" s="66"/>
      <c r="AE122" s="66"/>
      <c r="AF122" s="66"/>
      <c r="AG122" s="66"/>
      <c r="AH122" s="66"/>
      <c r="AI122" s="66"/>
      <c r="AJ122" s="66"/>
      <c r="AK122" s="66"/>
      <c r="AL122" s="66"/>
      <c r="AM122" s="66"/>
      <c r="AN122" s="66"/>
      <c r="AO122" s="66"/>
      <c r="AP122" s="66"/>
      <c r="AQ122" s="68"/>
      <c r="AR122" s="68"/>
    </row>
    <row r="123" customHeight="1" spans="1:44">
      <c r="A123" s="56"/>
      <c r="B123" s="56"/>
      <c r="C123" s="56"/>
      <c r="D123" s="56"/>
      <c r="E123" s="56"/>
      <c r="F123" s="57"/>
      <c r="G123" s="58"/>
      <c r="H123" s="56"/>
      <c r="I123" s="56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2"/>
      <c r="Y123" s="65"/>
      <c r="Z123" s="62"/>
      <c r="AA123" s="66"/>
      <c r="AB123" s="66"/>
      <c r="AC123" s="66"/>
      <c r="AD123" s="66"/>
      <c r="AE123" s="66"/>
      <c r="AF123" s="66"/>
      <c r="AG123" s="66"/>
      <c r="AH123" s="66"/>
      <c r="AI123" s="66"/>
      <c r="AJ123" s="66"/>
      <c r="AK123" s="66"/>
      <c r="AL123" s="66"/>
      <c r="AM123" s="66"/>
      <c r="AN123" s="66"/>
      <c r="AO123" s="66"/>
      <c r="AP123" s="66"/>
      <c r="AQ123" s="68"/>
      <c r="AR123" s="68"/>
    </row>
    <row r="124" customHeight="1" spans="1:44">
      <c r="A124" s="56"/>
      <c r="B124" s="56"/>
      <c r="C124" s="56"/>
      <c r="D124" s="56"/>
      <c r="E124" s="56"/>
      <c r="F124" s="57"/>
      <c r="G124" s="58"/>
      <c r="H124" s="56"/>
      <c r="I124" s="56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2"/>
      <c r="Y124" s="65"/>
      <c r="Z124" s="62"/>
      <c r="AA124" s="66"/>
      <c r="AB124" s="66"/>
      <c r="AC124" s="66"/>
      <c r="AD124" s="66"/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  <c r="AQ124" s="68"/>
      <c r="AR124" s="68"/>
    </row>
    <row r="125" customHeight="1" spans="1:44">
      <c r="A125" s="56"/>
      <c r="B125" s="56"/>
      <c r="C125" s="56"/>
      <c r="D125" s="56"/>
      <c r="E125" s="56"/>
      <c r="F125" s="57"/>
      <c r="G125" s="58"/>
      <c r="H125" s="56"/>
      <c r="I125" s="56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2"/>
      <c r="Y125" s="65"/>
      <c r="Z125" s="62"/>
      <c r="AA125" s="66"/>
      <c r="AB125" s="66"/>
      <c r="AC125" s="66"/>
      <c r="AD125" s="66"/>
      <c r="AE125" s="66"/>
      <c r="AF125" s="66"/>
      <c r="AG125" s="66"/>
      <c r="AH125" s="66"/>
      <c r="AI125" s="66"/>
      <c r="AJ125" s="66"/>
      <c r="AK125" s="66"/>
      <c r="AL125" s="66"/>
      <c r="AM125" s="66"/>
      <c r="AN125" s="66"/>
      <c r="AO125" s="66"/>
      <c r="AP125" s="66"/>
      <c r="AQ125" s="68"/>
      <c r="AR125" s="68"/>
    </row>
    <row r="126" customHeight="1" spans="1:44">
      <c r="A126" s="56"/>
      <c r="B126" s="56"/>
      <c r="C126" s="56"/>
      <c r="D126" s="56"/>
      <c r="E126" s="56"/>
      <c r="F126" s="57"/>
      <c r="G126" s="58"/>
      <c r="H126" s="56"/>
      <c r="I126" s="56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2"/>
      <c r="Y126" s="65"/>
      <c r="Z126" s="62"/>
      <c r="AA126" s="66"/>
      <c r="AB126" s="66"/>
      <c r="AC126" s="66"/>
      <c r="AD126" s="66"/>
      <c r="AE126" s="66"/>
      <c r="AF126" s="66"/>
      <c r="AG126" s="66"/>
      <c r="AH126" s="66"/>
      <c r="AI126" s="66"/>
      <c r="AJ126" s="66"/>
      <c r="AK126" s="66"/>
      <c r="AL126" s="66"/>
      <c r="AM126" s="66"/>
      <c r="AN126" s="66"/>
      <c r="AO126" s="66"/>
      <c r="AP126" s="66"/>
      <c r="AQ126" s="68"/>
      <c r="AR126" s="68"/>
    </row>
    <row r="127" customHeight="1" spans="1:44">
      <c r="A127" s="56"/>
      <c r="B127" s="56"/>
      <c r="C127" s="56"/>
      <c r="D127" s="56"/>
      <c r="E127" s="56"/>
      <c r="F127" s="57"/>
      <c r="G127" s="58"/>
      <c r="H127" s="56"/>
      <c r="I127" s="56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2"/>
      <c r="Y127" s="65"/>
      <c r="Z127" s="62"/>
      <c r="AA127" s="66"/>
      <c r="AB127" s="66"/>
      <c r="AC127" s="66"/>
      <c r="AD127" s="66"/>
      <c r="AE127" s="66"/>
      <c r="AF127" s="66"/>
      <c r="AG127" s="66"/>
      <c r="AH127" s="66"/>
      <c r="AI127" s="66"/>
      <c r="AJ127" s="66"/>
      <c r="AK127" s="66"/>
      <c r="AL127" s="66"/>
      <c r="AM127" s="66"/>
      <c r="AN127" s="66"/>
      <c r="AO127" s="66"/>
      <c r="AP127" s="66"/>
      <c r="AQ127" s="68"/>
      <c r="AR127" s="68"/>
    </row>
    <row r="128" customHeight="1" spans="1:44">
      <c r="A128" s="56"/>
      <c r="B128" s="56"/>
      <c r="C128" s="56"/>
      <c r="D128" s="56"/>
      <c r="E128" s="56"/>
      <c r="F128" s="57"/>
      <c r="G128" s="58"/>
      <c r="H128" s="56"/>
      <c r="I128" s="56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2"/>
      <c r="Y128" s="65"/>
      <c r="Z128" s="62"/>
      <c r="AA128" s="66"/>
      <c r="AB128" s="66"/>
      <c r="AC128" s="66"/>
      <c r="AD128" s="66"/>
      <c r="AE128" s="66"/>
      <c r="AF128" s="66"/>
      <c r="AG128" s="66"/>
      <c r="AH128" s="66"/>
      <c r="AI128" s="66"/>
      <c r="AJ128" s="66"/>
      <c r="AK128" s="66"/>
      <c r="AL128" s="66"/>
      <c r="AM128" s="66"/>
      <c r="AN128" s="66"/>
      <c r="AO128" s="66"/>
      <c r="AP128" s="66"/>
      <c r="AQ128" s="68"/>
      <c r="AR128" s="68"/>
    </row>
    <row r="129" customHeight="1" spans="1:44">
      <c r="A129" s="56"/>
      <c r="B129" s="56"/>
      <c r="C129" s="56"/>
      <c r="D129" s="56"/>
      <c r="E129" s="56"/>
      <c r="F129" s="57"/>
      <c r="G129" s="58"/>
      <c r="H129" s="56"/>
      <c r="I129" s="56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2"/>
      <c r="Y129" s="65"/>
      <c r="Z129" s="62"/>
      <c r="AA129" s="66"/>
      <c r="AB129" s="66"/>
      <c r="AC129" s="66"/>
      <c r="AD129" s="66"/>
      <c r="AE129" s="66"/>
      <c r="AF129" s="66"/>
      <c r="AG129" s="66"/>
      <c r="AH129" s="66"/>
      <c r="AI129" s="66"/>
      <c r="AJ129" s="66"/>
      <c r="AK129" s="66"/>
      <c r="AL129" s="66"/>
      <c r="AM129" s="66"/>
      <c r="AN129" s="66"/>
      <c r="AO129" s="66"/>
      <c r="AP129" s="66"/>
      <c r="AQ129" s="68"/>
      <c r="AR129" s="68"/>
    </row>
    <row r="130" customHeight="1" spans="1:44">
      <c r="A130" s="56"/>
      <c r="B130" s="56"/>
      <c r="C130" s="56"/>
      <c r="D130" s="56"/>
      <c r="E130" s="56"/>
      <c r="F130" s="57"/>
      <c r="G130" s="58"/>
      <c r="H130" s="56"/>
      <c r="I130" s="56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2"/>
      <c r="Y130" s="65"/>
      <c r="Z130" s="62"/>
      <c r="AA130" s="66"/>
      <c r="AB130" s="66"/>
      <c r="AC130" s="66"/>
      <c r="AD130" s="66"/>
      <c r="AE130" s="66"/>
      <c r="AF130" s="66"/>
      <c r="AG130" s="66"/>
      <c r="AH130" s="66"/>
      <c r="AI130" s="66"/>
      <c r="AJ130" s="66"/>
      <c r="AK130" s="66"/>
      <c r="AL130" s="66"/>
      <c r="AM130" s="66"/>
      <c r="AN130" s="66"/>
      <c r="AO130" s="66"/>
      <c r="AP130" s="66"/>
      <c r="AQ130" s="68"/>
      <c r="AR130" s="68"/>
    </row>
    <row r="131" customHeight="1" spans="1:44">
      <c r="A131" s="56"/>
      <c r="B131" s="56"/>
      <c r="C131" s="56"/>
      <c r="D131" s="56"/>
      <c r="E131" s="56"/>
      <c r="F131" s="57"/>
      <c r="G131" s="58"/>
      <c r="H131" s="56"/>
      <c r="I131" s="56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2"/>
      <c r="Y131" s="65"/>
      <c r="Z131" s="62"/>
      <c r="AA131" s="66"/>
      <c r="AB131" s="66"/>
      <c r="AC131" s="66"/>
      <c r="AD131" s="66"/>
      <c r="AE131" s="66"/>
      <c r="AF131" s="66"/>
      <c r="AG131" s="66"/>
      <c r="AH131" s="66"/>
      <c r="AI131" s="66"/>
      <c r="AJ131" s="66"/>
      <c r="AK131" s="66"/>
      <c r="AL131" s="66"/>
      <c r="AM131" s="66"/>
      <c r="AN131" s="66"/>
      <c r="AO131" s="66"/>
      <c r="AP131" s="66"/>
      <c r="AQ131" s="68"/>
      <c r="AR131" s="68"/>
    </row>
    <row r="132" customHeight="1" spans="1:44">
      <c r="A132" s="56"/>
      <c r="B132" s="56"/>
      <c r="C132" s="56"/>
      <c r="D132" s="56"/>
      <c r="E132" s="56"/>
      <c r="F132" s="57"/>
      <c r="G132" s="58"/>
      <c r="H132" s="56"/>
      <c r="I132" s="56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2"/>
      <c r="Y132" s="65"/>
      <c r="Z132" s="62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8"/>
      <c r="AR132" s="68"/>
    </row>
    <row r="133" customHeight="1" spans="1:44">
      <c r="A133" s="56"/>
      <c r="B133" s="56"/>
      <c r="C133" s="56"/>
      <c r="D133" s="56"/>
      <c r="E133" s="56"/>
      <c r="F133" s="57"/>
      <c r="G133" s="58"/>
      <c r="H133" s="56"/>
      <c r="I133" s="56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2"/>
      <c r="Y133" s="65"/>
      <c r="Z133" s="62"/>
      <c r="AA133" s="66"/>
      <c r="AB133" s="66"/>
      <c r="AC133" s="66"/>
      <c r="AD133" s="66"/>
      <c r="AE133" s="66"/>
      <c r="AF133" s="66"/>
      <c r="AG133" s="66"/>
      <c r="AH133" s="66"/>
      <c r="AI133" s="66"/>
      <c r="AJ133" s="66"/>
      <c r="AK133" s="66"/>
      <c r="AL133" s="66"/>
      <c r="AM133" s="66"/>
      <c r="AN133" s="66"/>
      <c r="AO133" s="66"/>
      <c r="AP133" s="66"/>
      <c r="AQ133" s="68"/>
      <c r="AR133" s="68"/>
    </row>
    <row r="134" customHeight="1" spans="1:44">
      <c r="A134" s="56"/>
      <c r="B134" s="56"/>
      <c r="C134" s="56"/>
      <c r="D134" s="56"/>
      <c r="E134" s="56"/>
      <c r="F134" s="57"/>
      <c r="G134" s="58"/>
      <c r="H134" s="56"/>
      <c r="I134" s="56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2"/>
      <c r="Y134" s="65"/>
      <c r="Z134" s="62"/>
      <c r="AA134" s="66"/>
      <c r="AB134" s="66"/>
      <c r="AC134" s="66"/>
      <c r="AD134" s="66"/>
      <c r="AE134" s="66"/>
      <c r="AF134" s="66"/>
      <c r="AG134" s="66"/>
      <c r="AH134" s="66"/>
      <c r="AI134" s="66"/>
      <c r="AJ134" s="66"/>
      <c r="AK134" s="66"/>
      <c r="AL134" s="66"/>
      <c r="AM134" s="66"/>
      <c r="AN134" s="66"/>
      <c r="AO134" s="66"/>
      <c r="AP134" s="66"/>
      <c r="AQ134" s="68"/>
      <c r="AR134" s="68"/>
    </row>
    <row r="135" customHeight="1" spans="1:44">
      <c r="A135" s="56"/>
      <c r="B135" s="56"/>
      <c r="C135" s="56"/>
      <c r="D135" s="56"/>
      <c r="E135" s="56"/>
      <c r="F135" s="57"/>
      <c r="G135" s="58"/>
      <c r="H135" s="56"/>
      <c r="I135" s="56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2"/>
      <c r="Y135" s="65"/>
      <c r="Z135" s="62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  <c r="AQ135" s="68"/>
      <c r="AR135" s="68"/>
    </row>
    <row r="136" customHeight="1" spans="1:44">
      <c r="A136" s="56"/>
      <c r="B136" s="56"/>
      <c r="C136" s="56"/>
      <c r="D136" s="56"/>
      <c r="E136" s="56"/>
      <c r="F136" s="57"/>
      <c r="G136" s="58"/>
      <c r="H136" s="56"/>
      <c r="I136" s="56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2"/>
      <c r="Y136" s="65"/>
      <c r="Z136" s="62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  <c r="AP136" s="66"/>
      <c r="AQ136" s="68"/>
      <c r="AR136" s="68"/>
    </row>
    <row r="137" customHeight="1" spans="1:44">
      <c r="A137" s="56"/>
      <c r="B137" s="56"/>
      <c r="C137" s="56"/>
      <c r="D137" s="56"/>
      <c r="E137" s="56"/>
      <c r="F137" s="57"/>
      <c r="G137" s="58"/>
      <c r="H137" s="56"/>
      <c r="I137" s="56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2"/>
      <c r="Y137" s="65"/>
      <c r="Z137" s="62"/>
      <c r="AA137" s="70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68"/>
      <c r="AR137" s="68"/>
    </row>
    <row r="138" customHeight="1" spans="1:44">
      <c r="A138" s="56"/>
      <c r="B138" s="56"/>
      <c r="C138" s="56"/>
      <c r="D138" s="56"/>
      <c r="E138" s="56"/>
      <c r="F138" s="57"/>
      <c r="G138" s="58"/>
      <c r="H138" s="56"/>
      <c r="I138" s="56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2"/>
      <c r="Y138" s="65"/>
      <c r="Z138" s="62"/>
      <c r="AA138" s="70"/>
      <c r="AB138" s="66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  <c r="AQ138" s="68"/>
      <c r="AR138" s="68"/>
    </row>
    <row r="139" customHeight="1" spans="1:44">
      <c r="A139" s="56"/>
      <c r="B139" s="56"/>
      <c r="C139" s="56"/>
      <c r="D139" s="56"/>
      <c r="E139" s="56"/>
      <c r="F139" s="57"/>
      <c r="G139" s="58"/>
      <c r="H139" s="56"/>
      <c r="I139" s="56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2"/>
      <c r="Y139" s="65"/>
      <c r="Z139" s="62"/>
      <c r="AA139" s="70"/>
      <c r="AB139" s="66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  <c r="AQ139" s="68"/>
      <c r="AR139" s="68"/>
    </row>
    <row r="140" customHeight="1" spans="1:44">
      <c r="A140" s="56"/>
      <c r="B140" s="56"/>
      <c r="C140" s="56"/>
      <c r="D140" s="56"/>
      <c r="E140" s="56"/>
      <c r="F140" s="57"/>
      <c r="G140" s="58"/>
      <c r="H140" s="56"/>
      <c r="I140" s="56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2"/>
      <c r="Y140" s="65"/>
      <c r="Z140" s="62"/>
      <c r="AA140" s="70"/>
      <c r="AB140" s="66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  <c r="AP140" s="66"/>
      <c r="AQ140" s="68"/>
      <c r="AR140" s="68"/>
    </row>
    <row r="141" customHeight="1" spans="1:44">
      <c r="A141" s="56"/>
      <c r="B141" s="56"/>
      <c r="C141" s="56"/>
      <c r="D141" s="56"/>
      <c r="E141" s="56"/>
      <c r="F141" s="57"/>
      <c r="G141" s="58"/>
      <c r="H141" s="56"/>
      <c r="I141" s="56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2"/>
      <c r="Y141" s="65"/>
      <c r="Z141" s="62"/>
      <c r="AA141" s="70"/>
      <c r="AB141" s="66"/>
      <c r="AC141" s="66"/>
      <c r="AD141" s="66"/>
      <c r="AE141" s="66"/>
      <c r="AF141" s="66"/>
      <c r="AG141" s="66"/>
      <c r="AH141" s="66"/>
      <c r="AI141" s="66"/>
      <c r="AJ141" s="66"/>
      <c r="AK141" s="66"/>
      <c r="AL141" s="66"/>
      <c r="AM141" s="66"/>
      <c r="AN141" s="66"/>
      <c r="AO141" s="66"/>
      <c r="AP141" s="66"/>
      <c r="AQ141" s="68"/>
      <c r="AR141" s="68"/>
    </row>
    <row r="142" customHeight="1" spans="1:44">
      <c r="A142" s="56"/>
      <c r="B142" s="56"/>
      <c r="C142" s="56"/>
      <c r="D142" s="56"/>
      <c r="E142" s="56"/>
      <c r="F142" s="57"/>
      <c r="G142" s="58"/>
      <c r="H142" s="56"/>
      <c r="I142" s="56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2"/>
      <c r="Y142" s="65"/>
      <c r="Z142" s="62"/>
      <c r="AA142" s="70"/>
      <c r="AB142" s="66"/>
      <c r="AC142" s="66"/>
      <c r="AD142" s="66"/>
      <c r="AE142" s="66"/>
      <c r="AF142" s="66"/>
      <c r="AG142" s="66"/>
      <c r="AH142" s="66"/>
      <c r="AI142" s="66"/>
      <c r="AJ142" s="66"/>
      <c r="AK142" s="66"/>
      <c r="AL142" s="66"/>
      <c r="AM142" s="66"/>
      <c r="AN142" s="66"/>
      <c r="AO142" s="66"/>
      <c r="AP142" s="66"/>
      <c r="AQ142" s="68"/>
      <c r="AR142" s="68"/>
    </row>
    <row r="143" customHeight="1" spans="1:44">
      <c r="A143" s="56"/>
      <c r="B143" s="56"/>
      <c r="C143" s="56"/>
      <c r="D143" s="56"/>
      <c r="E143" s="56"/>
      <c r="F143" s="57"/>
      <c r="G143" s="58"/>
      <c r="H143" s="56"/>
      <c r="I143" s="56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2"/>
      <c r="Y143" s="65"/>
      <c r="Z143" s="62"/>
      <c r="AA143" s="70"/>
      <c r="AB143" s="66"/>
      <c r="AC143" s="66"/>
      <c r="AD143" s="66"/>
      <c r="AE143" s="66"/>
      <c r="AF143" s="66"/>
      <c r="AG143" s="66"/>
      <c r="AH143" s="66"/>
      <c r="AI143" s="66"/>
      <c r="AJ143" s="66"/>
      <c r="AK143" s="66"/>
      <c r="AL143" s="66"/>
      <c r="AM143" s="66"/>
      <c r="AN143" s="66"/>
      <c r="AO143" s="66"/>
      <c r="AP143" s="66"/>
      <c r="AQ143" s="68"/>
      <c r="AR143" s="68"/>
    </row>
    <row r="144" customHeight="1" spans="1:44">
      <c r="A144" s="56"/>
      <c r="B144" s="56"/>
      <c r="C144" s="56"/>
      <c r="D144" s="56"/>
      <c r="E144" s="56"/>
      <c r="F144" s="57"/>
      <c r="G144" s="58"/>
      <c r="H144" s="56"/>
      <c r="I144" s="56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2"/>
      <c r="Y144" s="65"/>
      <c r="Z144" s="62"/>
      <c r="AA144" s="70"/>
      <c r="AB144" s="66"/>
      <c r="AC144" s="66"/>
      <c r="AD144" s="66"/>
      <c r="AE144" s="66"/>
      <c r="AF144" s="66"/>
      <c r="AG144" s="66"/>
      <c r="AH144" s="66"/>
      <c r="AI144" s="66"/>
      <c r="AJ144" s="66"/>
      <c r="AK144" s="66"/>
      <c r="AL144" s="66"/>
      <c r="AM144" s="66"/>
      <c r="AN144" s="66"/>
      <c r="AO144" s="66"/>
      <c r="AP144" s="66"/>
      <c r="AQ144" s="68"/>
      <c r="AR144" s="68"/>
    </row>
    <row r="145" customHeight="1" spans="1:44">
      <c r="A145" s="56"/>
      <c r="B145" s="56"/>
      <c r="C145" s="56"/>
      <c r="D145" s="56"/>
      <c r="E145" s="56"/>
      <c r="F145" s="57"/>
      <c r="G145" s="58"/>
      <c r="H145" s="56"/>
      <c r="I145" s="56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2"/>
      <c r="Y145" s="65"/>
      <c r="Z145" s="62"/>
      <c r="AA145" s="70"/>
      <c r="AB145" s="66"/>
      <c r="AC145" s="66"/>
      <c r="AD145" s="66"/>
      <c r="AE145" s="66"/>
      <c r="AF145" s="66"/>
      <c r="AG145" s="66"/>
      <c r="AH145" s="66"/>
      <c r="AI145" s="66"/>
      <c r="AJ145" s="66"/>
      <c r="AK145" s="66"/>
      <c r="AL145" s="66"/>
      <c r="AM145" s="66"/>
      <c r="AN145" s="66"/>
      <c r="AO145" s="66"/>
      <c r="AP145" s="66"/>
      <c r="AQ145" s="68"/>
      <c r="AR145" s="68"/>
    </row>
    <row r="146" customHeight="1" spans="1:44">
      <c r="A146" s="56"/>
      <c r="B146" s="56"/>
      <c r="C146" s="56"/>
      <c r="D146" s="56"/>
      <c r="E146" s="56"/>
      <c r="F146" s="57"/>
      <c r="G146" s="58"/>
      <c r="H146" s="56"/>
      <c r="I146" s="56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2"/>
      <c r="Y146" s="65"/>
      <c r="Z146" s="62"/>
      <c r="AA146" s="70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  <c r="AN146" s="66"/>
      <c r="AO146" s="66"/>
      <c r="AP146" s="66"/>
      <c r="AQ146" s="68"/>
      <c r="AR146" s="68"/>
    </row>
    <row r="147" customHeight="1" spans="1:44">
      <c r="A147" s="56"/>
      <c r="B147" s="56"/>
      <c r="C147" s="56"/>
      <c r="D147" s="56"/>
      <c r="E147" s="56"/>
      <c r="F147" s="57"/>
      <c r="G147" s="58"/>
      <c r="H147" s="56"/>
      <c r="I147" s="56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2"/>
      <c r="Y147" s="65"/>
      <c r="Z147" s="62"/>
      <c r="AA147" s="70"/>
      <c r="AB147" s="66"/>
      <c r="AC147" s="66"/>
      <c r="AD147" s="66"/>
      <c r="AE147" s="66"/>
      <c r="AF147" s="66"/>
      <c r="AG147" s="66"/>
      <c r="AH147" s="66"/>
      <c r="AI147" s="66"/>
      <c r="AJ147" s="66"/>
      <c r="AK147" s="66"/>
      <c r="AL147" s="66"/>
      <c r="AM147" s="66"/>
      <c r="AN147" s="66"/>
      <c r="AO147" s="66"/>
      <c r="AP147" s="66"/>
      <c r="AQ147" s="68"/>
      <c r="AR147" s="68"/>
    </row>
    <row r="148" customHeight="1" spans="1:44">
      <c r="A148" s="56"/>
      <c r="B148" s="56"/>
      <c r="C148" s="56"/>
      <c r="D148" s="56"/>
      <c r="E148" s="56"/>
      <c r="F148" s="57"/>
      <c r="G148" s="58"/>
      <c r="H148" s="56"/>
      <c r="I148" s="56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2"/>
      <c r="Y148" s="65"/>
      <c r="Z148" s="62"/>
      <c r="AA148" s="70"/>
      <c r="AB148" s="66"/>
      <c r="AC148" s="66"/>
      <c r="AD148" s="66"/>
      <c r="AE148" s="66"/>
      <c r="AF148" s="66"/>
      <c r="AG148" s="66"/>
      <c r="AH148" s="66"/>
      <c r="AI148" s="66"/>
      <c r="AJ148" s="66"/>
      <c r="AK148" s="66"/>
      <c r="AL148" s="66"/>
      <c r="AM148" s="66"/>
      <c r="AN148" s="66"/>
      <c r="AO148" s="66"/>
      <c r="AP148" s="66"/>
      <c r="AQ148" s="68"/>
      <c r="AR148" s="68"/>
    </row>
    <row r="149" customHeight="1" spans="1:44">
      <c r="A149" s="56"/>
      <c r="B149" s="56"/>
      <c r="C149" s="56"/>
      <c r="D149" s="56"/>
      <c r="E149" s="56"/>
      <c r="F149" s="57"/>
      <c r="G149" s="58"/>
      <c r="H149" s="56"/>
      <c r="I149" s="56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2"/>
      <c r="Y149" s="65"/>
      <c r="Z149" s="62"/>
      <c r="AA149" s="70"/>
      <c r="AB149" s="66"/>
      <c r="AC149" s="66"/>
      <c r="AD149" s="66"/>
      <c r="AE149" s="66"/>
      <c r="AF149" s="66"/>
      <c r="AG149" s="66"/>
      <c r="AH149" s="66"/>
      <c r="AI149" s="66"/>
      <c r="AJ149" s="66"/>
      <c r="AK149" s="66"/>
      <c r="AL149" s="66"/>
      <c r="AM149" s="66"/>
      <c r="AN149" s="66"/>
      <c r="AO149" s="66"/>
      <c r="AP149" s="66"/>
      <c r="AQ149" s="68"/>
      <c r="AR149" s="68"/>
    </row>
    <row r="150" customHeight="1" spans="1:44">
      <c r="A150" s="56"/>
      <c r="B150" s="56"/>
      <c r="C150" s="56"/>
      <c r="D150" s="56"/>
      <c r="E150" s="56"/>
      <c r="F150" s="57"/>
      <c r="G150" s="58"/>
      <c r="H150" s="56"/>
      <c r="I150" s="56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2"/>
      <c r="Y150" s="65"/>
      <c r="Z150" s="62"/>
      <c r="AA150" s="70"/>
      <c r="AB150" s="66"/>
      <c r="AC150" s="66"/>
      <c r="AD150" s="66"/>
      <c r="AE150" s="66"/>
      <c r="AF150" s="66"/>
      <c r="AG150" s="66"/>
      <c r="AH150" s="66"/>
      <c r="AI150" s="66"/>
      <c r="AJ150" s="66"/>
      <c r="AK150" s="66"/>
      <c r="AL150" s="66"/>
      <c r="AM150" s="66"/>
      <c r="AN150" s="66"/>
      <c r="AO150" s="66"/>
      <c r="AP150" s="66"/>
      <c r="AQ150" s="68"/>
      <c r="AR150" s="68"/>
    </row>
    <row r="151" customHeight="1" spans="1:44">
      <c r="A151" s="56"/>
      <c r="B151" s="56"/>
      <c r="C151" s="56"/>
      <c r="D151" s="56"/>
      <c r="E151" s="56"/>
      <c r="F151" s="57"/>
      <c r="G151" s="58"/>
      <c r="H151" s="56"/>
      <c r="I151" s="56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2"/>
      <c r="Y151" s="65"/>
      <c r="Z151" s="62"/>
      <c r="AA151" s="70"/>
      <c r="AB151" s="66"/>
      <c r="AC151" s="66"/>
      <c r="AD151" s="66"/>
      <c r="AE151" s="66"/>
      <c r="AF151" s="66"/>
      <c r="AG151" s="66"/>
      <c r="AH151" s="66"/>
      <c r="AI151" s="66"/>
      <c r="AJ151" s="66"/>
      <c r="AK151" s="66"/>
      <c r="AL151" s="66"/>
      <c r="AM151" s="66"/>
      <c r="AN151" s="66"/>
      <c r="AO151" s="66"/>
      <c r="AP151" s="66"/>
      <c r="AQ151" s="68"/>
      <c r="AR151" s="68"/>
    </row>
    <row r="152" customHeight="1" spans="1:44">
      <c r="A152" s="56"/>
      <c r="B152" s="56"/>
      <c r="C152" s="56"/>
      <c r="D152" s="56"/>
      <c r="E152" s="56"/>
      <c r="F152" s="57"/>
      <c r="G152" s="58"/>
      <c r="H152" s="56"/>
      <c r="I152" s="56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2"/>
      <c r="Y152" s="65"/>
      <c r="Z152" s="62"/>
      <c r="AA152" s="70"/>
      <c r="AB152" s="66"/>
      <c r="AC152" s="66"/>
      <c r="AD152" s="66"/>
      <c r="AE152" s="66"/>
      <c r="AF152" s="66"/>
      <c r="AG152" s="66"/>
      <c r="AH152" s="66"/>
      <c r="AI152" s="66"/>
      <c r="AJ152" s="66"/>
      <c r="AK152" s="66"/>
      <c r="AL152" s="66"/>
      <c r="AM152" s="66"/>
      <c r="AN152" s="66"/>
      <c r="AO152" s="66"/>
      <c r="AP152" s="66"/>
      <c r="AQ152" s="68"/>
      <c r="AR152" s="68"/>
    </row>
    <row r="153" customHeight="1" spans="1:44">
      <c r="A153" s="56"/>
      <c r="B153" s="56"/>
      <c r="C153" s="56"/>
      <c r="D153" s="56"/>
      <c r="E153" s="56"/>
      <c r="F153" s="57"/>
      <c r="G153" s="58"/>
      <c r="H153" s="56"/>
      <c r="I153" s="56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2"/>
      <c r="Y153" s="65"/>
      <c r="Z153" s="62"/>
      <c r="AA153" s="70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66"/>
      <c r="AM153" s="66"/>
      <c r="AN153" s="66"/>
      <c r="AO153" s="66"/>
      <c r="AP153" s="66"/>
      <c r="AQ153" s="68"/>
      <c r="AR153" s="68"/>
    </row>
    <row r="154" customHeight="1" spans="1:44">
      <c r="A154" s="56"/>
      <c r="B154" s="56"/>
      <c r="C154" s="56"/>
      <c r="D154" s="56"/>
      <c r="E154" s="56"/>
      <c r="F154" s="57"/>
      <c r="G154" s="58"/>
      <c r="H154" s="56"/>
      <c r="I154" s="56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2"/>
      <c r="Y154" s="65"/>
      <c r="Z154" s="62"/>
      <c r="AA154" s="70"/>
      <c r="AB154" s="66"/>
      <c r="AC154" s="66"/>
      <c r="AD154" s="66"/>
      <c r="AE154" s="66"/>
      <c r="AF154" s="66"/>
      <c r="AG154" s="66"/>
      <c r="AH154" s="66"/>
      <c r="AI154" s="66"/>
      <c r="AJ154" s="66"/>
      <c r="AK154" s="66"/>
      <c r="AL154" s="66"/>
      <c r="AM154" s="66"/>
      <c r="AN154" s="66"/>
      <c r="AO154" s="66"/>
      <c r="AP154" s="66"/>
      <c r="AQ154" s="68"/>
      <c r="AR154" s="68"/>
    </row>
    <row r="155" customHeight="1" spans="1:44">
      <c r="A155" s="56"/>
      <c r="B155" s="56"/>
      <c r="C155" s="56"/>
      <c r="D155" s="56"/>
      <c r="E155" s="56"/>
      <c r="F155" s="57"/>
      <c r="G155" s="58"/>
      <c r="H155" s="56"/>
      <c r="I155" s="56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2"/>
      <c r="Y155" s="65"/>
      <c r="Z155" s="62"/>
      <c r="AA155" s="70"/>
      <c r="AB155" s="66"/>
      <c r="AC155" s="66"/>
      <c r="AD155" s="66"/>
      <c r="AE155" s="66"/>
      <c r="AF155" s="66"/>
      <c r="AG155" s="66"/>
      <c r="AH155" s="66"/>
      <c r="AI155" s="66"/>
      <c r="AJ155" s="66"/>
      <c r="AK155" s="66"/>
      <c r="AL155" s="66"/>
      <c r="AM155" s="66"/>
      <c r="AN155" s="66"/>
      <c r="AO155" s="66"/>
      <c r="AP155" s="66"/>
      <c r="AQ155" s="68"/>
      <c r="AR155" s="68"/>
    </row>
    <row r="156" customHeight="1" spans="1:44">
      <c r="A156" s="56"/>
      <c r="B156" s="56"/>
      <c r="C156" s="56"/>
      <c r="D156" s="56"/>
      <c r="E156" s="56"/>
      <c r="F156" s="57"/>
      <c r="G156" s="58"/>
      <c r="H156" s="56"/>
      <c r="I156" s="56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2"/>
      <c r="Y156" s="65"/>
      <c r="Z156" s="62"/>
      <c r="AA156" s="70"/>
      <c r="AB156" s="66"/>
      <c r="AC156" s="66"/>
      <c r="AD156" s="66"/>
      <c r="AE156" s="66"/>
      <c r="AF156" s="66"/>
      <c r="AG156" s="66"/>
      <c r="AH156" s="66"/>
      <c r="AI156" s="66"/>
      <c r="AJ156" s="66"/>
      <c r="AK156" s="66"/>
      <c r="AL156" s="66"/>
      <c r="AM156" s="66"/>
      <c r="AN156" s="66"/>
      <c r="AO156" s="66"/>
      <c r="AP156" s="66"/>
      <c r="AQ156" s="68"/>
      <c r="AR156" s="68"/>
    </row>
    <row r="157" customHeight="1" spans="1:44">
      <c r="A157" s="56"/>
      <c r="B157" s="56"/>
      <c r="C157" s="56"/>
      <c r="D157" s="56"/>
      <c r="E157" s="56"/>
      <c r="F157" s="57"/>
      <c r="G157" s="58"/>
      <c r="H157" s="56"/>
      <c r="I157" s="56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2"/>
      <c r="Y157" s="65"/>
      <c r="Z157" s="62"/>
      <c r="AA157" s="70"/>
      <c r="AB157" s="66"/>
      <c r="AC157" s="66"/>
      <c r="AD157" s="66"/>
      <c r="AE157" s="66"/>
      <c r="AF157" s="66"/>
      <c r="AG157" s="66"/>
      <c r="AH157" s="66"/>
      <c r="AI157" s="66"/>
      <c r="AJ157" s="66"/>
      <c r="AK157" s="66"/>
      <c r="AL157" s="66"/>
      <c r="AM157" s="66"/>
      <c r="AN157" s="66"/>
      <c r="AO157" s="66"/>
      <c r="AP157" s="66"/>
      <c r="AQ157" s="68"/>
      <c r="AR157" s="68"/>
    </row>
    <row r="158" customHeight="1" spans="1:44">
      <c r="A158" s="56"/>
      <c r="B158" s="56"/>
      <c r="C158" s="56"/>
      <c r="D158" s="56"/>
      <c r="E158" s="56"/>
      <c r="F158" s="57"/>
      <c r="G158" s="58"/>
      <c r="H158" s="56"/>
      <c r="I158" s="56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2"/>
      <c r="Y158" s="65"/>
      <c r="Z158" s="62"/>
      <c r="AA158" s="70"/>
      <c r="AB158" s="66"/>
      <c r="AC158" s="66"/>
      <c r="AD158" s="66"/>
      <c r="AE158" s="66"/>
      <c r="AF158" s="66"/>
      <c r="AG158" s="66"/>
      <c r="AH158" s="66"/>
      <c r="AI158" s="66"/>
      <c r="AJ158" s="66"/>
      <c r="AK158" s="66"/>
      <c r="AL158" s="66"/>
      <c r="AM158" s="66"/>
      <c r="AN158" s="66"/>
      <c r="AO158" s="66"/>
      <c r="AP158" s="66"/>
      <c r="AQ158" s="68"/>
      <c r="AR158" s="68"/>
    </row>
    <row r="159" customHeight="1" spans="1:44">
      <c r="A159" s="56"/>
      <c r="B159" s="56"/>
      <c r="C159" s="56"/>
      <c r="D159" s="56"/>
      <c r="E159" s="56"/>
      <c r="F159" s="57"/>
      <c r="G159" s="58"/>
      <c r="H159" s="56"/>
      <c r="I159" s="56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2"/>
      <c r="Y159" s="65"/>
      <c r="Z159" s="62"/>
      <c r="AA159" s="70"/>
      <c r="AB159" s="66"/>
      <c r="AC159" s="66"/>
      <c r="AD159" s="66"/>
      <c r="AE159" s="66"/>
      <c r="AF159" s="66"/>
      <c r="AG159" s="66"/>
      <c r="AH159" s="66"/>
      <c r="AI159" s="66"/>
      <c r="AJ159" s="66"/>
      <c r="AK159" s="66"/>
      <c r="AL159" s="66"/>
      <c r="AM159" s="66"/>
      <c r="AN159" s="66"/>
      <c r="AO159" s="66"/>
      <c r="AP159" s="66"/>
      <c r="AQ159" s="68"/>
      <c r="AR159" s="68"/>
    </row>
  </sheetData>
  <sheetProtection algorithmName="SHA-512" hashValue="jWvs0JewxpxGDQ3qaxJuvgNxXZHUXjP3sYRADwkMcVdtniROPEP4Spm1KFkmxUsONtIDp3KD2x9JUe3mz4uo8g==" saltValue="Z7kW+lgQZ35Jivzv9t8aUQ==" spinCount="100000" sheet="1" sort="0" autoFilter="0" objects="1"/>
  <dataValidations count="3">
    <dataValidation type="date" operator="between" allowBlank="1" showInputMessage="1" showErrorMessage="1" errorTitle="วันที่ที่ระบุไม่ถูกต้อง" error="กรุณากรอกวันที่ที่อยู่ในช่วงปี พ.ศ.2562 ถึง พ.ศ.2569" sqref="F$1:F$1048576">
      <formula1>43466</formula1>
      <formula2>46387</formula2>
    </dataValidation>
    <dataValidation type="list" showInputMessage="1" showErrorMessage="1" sqref="I$1:I$1048576">
      <formula1>$BA$2:$BA$4</formula1>
    </dataValidation>
    <dataValidation type="whole" operator="greaterThanOrEqual" allowBlank="1" showInputMessage="1" showErrorMessage="1" sqref="Y$1:Y$1048576 J$1:W$1048576 AA$1:AP$1048576">
      <formula1>0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0"/>
  <sheetViews>
    <sheetView zoomScale="85" zoomScaleNormal="85" workbookViewId="0">
      <selection activeCell="E46" sqref="E46"/>
    </sheetView>
  </sheetViews>
  <sheetFormatPr defaultColWidth="9.18181818181818" defaultRowHeight="20"/>
  <cols>
    <col min="1" max="1" width="85.7272727272727" style="42" customWidth="1"/>
    <col min="2" max="4" width="9.54545454545454" style="42" customWidth="1"/>
    <col min="5" max="10" width="6.81818181818182" style="42" customWidth="1"/>
    <col min="11" max="24" width="7.72727272727273" style="42" customWidth="1"/>
    <col min="25" max="26" width="11.7272727272727" style="42" customWidth="1"/>
    <col min="27" max="27" width="7.81818181818182" style="42" customWidth="1"/>
    <col min="28" max="28" width="11.7272727272727" style="42" customWidth="1"/>
    <col min="29" max="29" width="7.81818181818182" style="42" customWidth="1"/>
    <col min="30" max="30" width="11.7272727272727" style="42" customWidth="1"/>
    <col min="31" max="31" width="7.81818181818182" style="42" customWidth="1"/>
    <col min="32" max="32" width="11.7272727272727" style="42" customWidth="1"/>
    <col min="33" max="33" width="7.81818181818182" style="42" customWidth="1"/>
    <col min="34" max="34" width="11.7272727272727" style="42" customWidth="1"/>
    <col min="35" max="35" width="7.81818181818182" style="42" customWidth="1"/>
    <col min="36" max="36" width="11.7272727272727" style="42" customWidth="1"/>
    <col min="37" max="37" width="7.81818181818182" style="42" customWidth="1"/>
    <col min="38" max="38" width="11.7272727272727" style="42" customWidth="1"/>
    <col min="39" max="39" width="7.81818181818182" style="42" customWidth="1"/>
    <col min="40" max="40" width="11.7272727272727" style="42" customWidth="1"/>
    <col min="41" max="41" width="7.81818181818182" style="42" customWidth="1"/>
    <col min="42" max="42" width="11.7272727272727" style="42" customWidth="1"/>
    <col min="43" max="43" width="7.81818181818182" style="42" customWidth="1"/>
    <col min="44" max="44" width="11.7272727272727" style="42" customWidth="1"/>
    <col min="45" max="45" width="7.81818181818182" style="42" customWidth="1"/>
    <col min="46" max="46" width="11.7272727272727" style="42" customWidth="1"/>
    <col min="47" max="47" width="7.81818181818182" style="42" customWidth="1"/>
    <col min="48" max="48" width="11.7272727272727" style="42" customWidth="1"/>
    <col min="49" max="49" width="7.81818181818182" style="42" customWidth="1"/>
    <col min="50" max="50" width="11.7272727272727" style="42" customWidth="1"/>
    <col min="51" max="51" width="15" style="42" customWidth="1"/>
    <col min="52" max="52" width="7.81818181818182" style="42" customWidth="1"/>
    <col min="53" max="53" width="11.7272727272727" style="42" customWidth="1"/>
    <col min="54" max="54" width="15" style="42" customWidth="1"/>
    <col min="55" max="55" width="7.81818181818182" style="42" customWidth="1"/>
    <col min="56" max="56" width="11.7272727272727" style="42" customWidth="1"/>
    <col min="57" max="57" width="15" style="42" customWidth="1"/>
    <col min="58" max="58" width="7.81818181818182" style="42" customWidth="1"/>
    <col min="59" max="59" width="11.7272727272727" style="42" customWidth="1"/>
    <col min="60" max="60" width="15" style="42" customWidth="1"/>
    <col min="61" max="61" width="7.81818181818182" style="42" customWidth="1"/>
    <col min="62" max="62" width="11.7272727272727" style="42" customWidth="1"/>
    <col min="63" max="63" width="15" style="42" customWidth="1"/>
    <col min="64" max="64" width="7.81818181818182" style="42" customWidth="1"/>
    <col min="65" max="65" width="11.7272727272727" style="42" customWidth="1"/>
    <col min="66" max="66" width="15" style="42" customWidth="1"/>
    <col min="67" max="67" width="7.81818181818182" style="42" customWidth="1"/>
    <col min="68" max="68" width="11.7272727272727" style="42" customWidth="1"/>
    <col min="69" max="69" width="15" style="42" customWidth="1"/>
    <col min="70" max="70" width="7.81818181818182" style="42" customWidth="1"/>
    <col min="71" max="71" width="11.7272727272727" style="42" customWidth="1"/>
    <col min="72" max="72" width="15" style="42" customWidth="1"/>
    <col min="73" max="73" width="7.81818181818182" style="42" customWidth="1"/>
    <col min="74" max="74" width="9.18181818181818" style="42" customWidth="1"/>
    <col min="75" max="76" width="12.1818181818182" style="42" customWidth="1"/>
    <col min="77" max="77" width="11.2727272727273" style="42" customWidth="1"/>
    <col min="78" max="78" width="52.8181818181818" style="42" customWidth="1"/>
    <col min="79" max="80" width="50.4545454545455" style="42" customWidth="1"/>
    <col min="81" max="81" width="42.1818181818182" style="42" customWidth="1"/>
    <col min="82" max="82" width="60.1818181818182" style="42" customWidth="1"/>
    <col min="83" max="83" width="34.8181818181818" style="42" customWidth="1"/>
    <col min="84" max="84" width="52.8181818181818" style="42" customWidth="1"/>
    <col min="85" max="86" width="50.4545454545455" style="42" customWidth="1"/>
    <col min="87" max="87" width="42.1818181818182" style="42" customWidth="1"/>
    <col min="88" max="88" width="60.1818181818182" style="42" customWidth="1"/>
    <col min="89" max="89" width="34.8181818181818" style="42" customWidth="1"/>
    <col min="90" max="90" width="52.8181818181818" style="42" customWidth="1"/>
    <col min="91" max="92" width="50.4545454545455" style="42" customWidth="1"/>
    <col min="93" max="93" width="42.1818181818182" style="42" customWidth="1"/>
    <col min="94" max="94" width="60.1818181818182" style="42" customWidth="1"/>
    <col min="95" max="95" width="34.8181818181818" style="42" customWidth="1"/>
    <col min="96" max="96" width="52.8181818181818" style="42" customWidth="1"/>
    <col min="97" max="98" width="50.4545454545455" style="42" customWidth="1"/>
    <col min="99" max="99" width="42.1818181818182" style="42" customWidth="1"/>
    <col min="100" max="100" width="60.1818181818182" style="42" customWidth="1"/>
    <col min="101" max="101" width="34.8181818181818" style="42" customWidth="1"/>
    <col min="102" max="102" width="52.8181818181818" style="42" customWidth="1"/>
    <col min="103" max="104" width="50.4545454545455" style="42" customWidth="1"/>
    <col min="105" max="105" width="42.1818181818182" style="42" customWidth="1"/>
    <col min="106" max="106" width="60.1818181818182" style="42" customWidth="1"/>
    <col min="107" max="107" width="34.8181818181818" style="42" customWidth="1"/>
    <col min="108" max="108" width="52.8181818181818" style="42" customWidth="1"/>
    <col min="109" max="110" width="50.4545454545455" style="42" customWidth="1"/>
    <col min="111" max="111" width="42.1818181818182" style="42" customWidth="1"/>
    <col min="112" max="112" width="60.1818181818182" style="42" customWidth="1"/>
    <col min="113" max="113" width="34.8181818181818" style="42" customWidth="1"/>
    <col min="114" max="114" width="52.8181818181818" style="42" customWidth="1"/>
    <col min="115" max="116" width="50.4545454545455" style="42" customWidth="1"/>
    <col min="117" max="117" width="42.1818181818182" style="42" customWidth="1"/>
    <col min="118" max="118" width="60.1818181818182" style="42" customWidth="1"/>
    <col min="119" max="119" width="34.8181818181818" style="42" customWidth="1"/>
    <col min="120" max="120" width="52.8181818181818" style="42" customWidth="1"/>
    <col min="121" max="122" width="50.4545454545455" style="42" customWidth="1"/>
    <col min="123" max="123" width="42.1818181818182" style="42" customWidth="1"/>
    <col min="124" max="124" width="60.1818181818182" style="42" customWidth="1"/>
    <col min="125" max="125" width="34.8181818181818" style="42" customWidth="1"/>
    <col min="126" max="126" width="52.8181818181818" style="42" customWidth="1"/>
    <col min="127" max="128" width="50.4545454545455" style="42" customWidth="1"/>
    <col min="129" max="129" width="42.1818181818182" style="42" customWidth="1"/>
    <col min="130" max="130" width="60.1818181818182" style="42" customWidth="1"/>
    <col min="131" max="131" width="34.8181818181818" style="42" customWidth="1"/>
    <col min="132" max="132" width="52.8181818181818" style="42" customWidth="1"/>
    <col min="133" max="134" width="50.4545454545455" style="42" customWidth="1"/>
    <col min="135" max="135" width="42.1818181818182" style="42" customWidth="1"/>
    <col min="136" max="136" width="60.1818181818182" style="42" customWidth="1"/>
    <col min="137" max="137" width="34.8181818181818" style="42" customWidth="1"/>
    <col min="138" max="138" width="52.8181818181818" style="42" customWidth="1"/>
    <col min="139" max="140" width="50.4545454545455" style="42" customWidth="1"/>
    <col min="141" max="141" width="42.1818181818182" style="42" customWidth="1"/>
    <col min="142" max="142" width="60.1818181818182" style="42" customWidth="1"/>
    <col min="143" max="143" width="34.8181818181818" style="42" customWidth="1"/>
    <col min="144" max="144" width="52.8181818181818" style="42" customWidth="1"/>
    <col min="145" max="146" width="50.4545454545455" style="42" customWidth="1"/>
    <col min="147" max="147" width="39.2727272727273" style="42" customWidth="1"/>
    <col min="148" max="148" width="57.2727272727273" style="42" customWidth="1"/>
    <col min="149" max="149" width="39.2727272727273" style="42" customWidth="1"/>
    <col min="150" max="150" width="57.2727272727273" style="42" customWidth="1"/>
    <col min="151" max="151" width="37.2727272727273" style="42" customWidth="1"/>
    <col min="152" max="152" width="55.4545454545455" style="42" customWidth="1"/>
    <col min="153" max="16384" width="9.18181818181818" style="42"/>
  </cols>
  <sheetData>
    <row r="1" spans="1:2">
      <c r="A1" s="43" t="s">
        <v>5</v>
      </c>
      <c r="B1" s="43" t="s">
        <v>45</v>
      </c>
    </row>
    <row r="3" hidden="1" spans="1:24">
      <c r="A3" s="43"/>
      <c r="B3" s="43" t="s">
        <v>45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hidden="1" spans="1:24">
      <c r="A4" s="43"/>
      <c r="B4" s="43" t="s">
        <v>45</v>
      </c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hidden="1" spans="1:24">
      <c r="A5" s="44" t="s">
        <v>46</v>
      </c>
      <c r="B5" s="4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hidden="1" spans="1:24">
      <c r="A6" s="44" t="s">
        <v>47</v>
      </c>
      <c r="B6" s="45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hidden="1" spans="1:24">
      <c r="A7" s="44" t="s">
        <v>48</v>
      </c>
      <c r="B7" s="45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hidden="1" spans="1:24">
      <c r="A8" s="44" t="s">
        <v>49</v>
      </c>
      <c r="B8" s="45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hidden="1" spans="1:24">
      <c r="A9" s="44" t="s">
        <v>50</v>
      </c>
      <c r="B9" s="45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hidden="1" spans="1:24">
      <c r="A10" s="44" t="s">
        <v>51</v>
      </c>
      <c r="B10" s="45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hidden="1" spans="1:24">
      <c r="A11" s="44" t="s">
        <v>52</v>
      </c>
      <c r="B11" s="45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</row>
    <row r="12" hidden="1" spans="1:24">
      <c r="A12" s="44" t="s">
        <v>53</v>
      </c>
      <c r="B12" s="45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</row>
    <row r="13" hidden="1" spans="1:24">
      <c r="A13" s="44" t="s">
        <v>54</v>
      </c>
      <c r="B13" s="45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</row>
    <row r="14" hidden="1" spans="1:24">
      <c r="A14" s="44" t="s">
        <v>55</v>
      </c>
      <c r="B14" s="45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hidden="1" spans="1:24">
      <c r="A15" s="44" t="s">
        <v>56</v>
      </c>
      <c r="B15" s="4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hidden="1" spans="1:24">
      <c r="A16" s="44" t="s">
        <v>57</v>
      </c>
      <c r="B16" s="45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</row>
    <row r="17" hidden="1" spans="1:24">
      <c r="A17" s="44" t="s">
        <v>58</v>
      </c>
      <c r="B17" s="45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hidden="1" spans="1:24">
      <c r="A18" s="44" t="s">
        <v>59</v>
      </c>
      <c r="B18" s="45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hidden="1" spans="1:24">
      <c r="A19" s="44" t="s">
        <v>60</v>
      </c>
      <c r="B19" s="45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hidden="1" spans="1:24">
      <c r="A20" s="44" t="s">
        <v>61</v>
      </c>
      <c r="B20" s="45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hidden="1" spans="1:24">
      <c r="A21" s="44" t="s">
        <v>62</v>
      </c>
      <c r="B21" s="45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hidden="1" spans="1:24">
      <c r="A22" s="44" t="s">
        <v>63</v>
      </c>
      <c r="B22" s="45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hidden="1" spans="1:24">
      <c r="A23" s="44" t="s">
        <v>64</v>
      </c>
      <c r="B23" s="45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hidden="1" spans="1:24">
      <c r="A24" s="44" t="s">
        <v>65</v>
      </c>
      <c r="B24" s="45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hidden="1" spans="1:24">
      <c r="A25" s="44" t="s">
        <v>66</v>
      </c>
      <c r="B25" s="4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hidden="1" spans="1:24">
      <c r="A26" s="44" t="s">
        <v>67</v>
      </c>
      <c r="B26" s="45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hidden="1" spans="1:24">
      <c r="A27" s="44" t="s">
        <v>68</v>
      </c>
      <c r="B27" s="45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hidden="1" spans="1:24">
      <c r="A28" s="44" t="s">
        <v>69</v>
      </c>
      <c r="B28" s="45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hidden="1" spans="1:24">
      <c r="A29" s="44" t="s">
        <v>70</v>
      </c>
      <c r="B29" s="45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hidden="1" spans="1:24">
      <c r="A30" s="44" t="s">
        <v>71</v>
      </c>
      <c r="B30" s="45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hidden="1" spans="1:24">
      <c r="A31" s="44" t="s">
        <v>72</v>
      </c>
      <c r="B31" s="45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hidden="1" spans="1:24">
      <c r="A32" s="44" t="s">
        <v>73</v>
      </c>
      <c r="B32" s="45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hidden="1" spans="1:24">
      <c r="A33" s="44" t="s">
        <v>74</v>
      </c>
      <c r="B33" s="45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hidden="1" spans="1:24">
      <c r="A34" s="44" t="s">
        <v>75</v>
      </c>
      <c r="B34" s="45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hidden="1" spans="1:24">
      <c r="A35" s="44" t="s">
        <v>76</v>
      </c>
      <c r="B35" s="4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hidden="1" spans="1:24">
      <c r="A36" s="44" t="s">
        <v>77</v>
      </c>
      <c r="B36" s="45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hidden="1" spans="1:24">
      <c r="A37" s="44" t="s">
        <v>78</v>
      </c>
      <c r="B37" s="45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hidden="1" spans="1:24">
      <c r="A38" s="44" t="s">
        <v>79</v>
      </c>
      <c r="B38" s="45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hidden="1" spans="1:24">
      <c r="A39" s="44" t="s">
        <v>80</v>
      </c>
      <c r="B39" s="45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2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27"/>
  <sheetViews>
    <sheetView zoomScale="70" zoomScaleNormal="70" workbookViewId="0">
      <selection activeCell="A1" sqref="A1:H1"/>
    </sheetView>
  </sheetViews>
  <sheetFormatPr defaultColWidth="9" defaultRowHeight="21" customHeight="1"/>
  <cols>
    <col min="1" max="1" width="31.4545454545455" style="14" customWidth="1"/>
    <col min="2" max="8" width="9.54545454545454" style="15" customWidth="1"/>
    <col min="9" max="9" width="31.4545454545455" style="15" customWidth="1"/>
    <col min="10" max="16" width="9.54545454545454" style="15" customWidth="1"/>
    <col min="17" max="17" width="31.4545454545455" style="15" customWidth="1"/>
    <col min="18" max="24" width="9.54545454545454" style="15" customWidth="1"/>
    <col min="25" max="25" width="31.4545454545455" style="15" customWidth="1"/>
    <col min="26" max="32" width="9.54545454545454" style="15" customWidth="1"/>
    <col min="33" max="16384" width="9" style="15"/>
  </cols>
  <sheetData>
    <row r="1" customHeight="1" spans="1:33">
      <c r="A1" s="16" t="s">
        <v>81</v>
      </c>
      <c r="B1" s="16"/>
      <c r="C1" s="16"/>
      <c r="D1" s="16"/>
      <c r="E1" s="16"/>
      <c r="F1" s="16"/>
      <c r="G1" s="16"/>
      <c r="H1" s="16"/>
      <c r="I1" s="16" t="s">
        <v>81</v>
      </c>
      <c r="J1" s="16"/>
      <c r="K1" s="16"/>
      <c r="L1" s="16"/>
      <c r="M1" s="16"/>
      <c r="N1" s="16"/>
      <c r="O1" s="16"/>
      <c r="P1" s="16"/>
      <c r="Q1" s="16" t="s">
        <v>81</v>
      </c>
      <c r="R1" s="16"/>
      <c r="S1" s="16"/>
      <c r="T1" s="16"/>
      <c r="U1" s="16"/>
      <c r="V1" s="16"/>
      <c r="W1" s="16"/>
      <c r="X1" s="16"/>
      <c r="Y1" s="16" t="s">
        <v>81</v>
      </c>
      <c r="Z1" s="16"/>
      <c r="AA1" s="16"/>
      <c r="AB1" s="16"/>
      <c r="AC1" s="16"/>
      <c r="AD1" s="16"/>
      <c r="AE1" s="16"/>
      <c r="AF1" s="16"/>
      <c r="AG1" s="35"/>
    </row>
    <row r="2" customHeight="1" spans="1:32">
      <c r="A2" s="17" t="s">
        <v>82</v>
      </c>
      <c r="B2" s="18" t="str">
        <f>'สัตว์ปีก เลือกวันที่พิมพ์'!$B$1</f>
        <v>(blank)</v>
      </c>
      <c r="C2" s="19" t="str">
        <f>"ชื่อโรงฆ่าสัตว์"&amp;"  "&amp;'สัตว์ปีก รายชุดการฆ่า'!C2</f>
        <v>ชื่อโรงฆ่าสัตว์  </v>
      </c>
      <c r="D2" s="19"/>
      <c r="E2" s="19"/>
      <c r="F2" s="20" t="str">
        <f>"เลขที่ใบอนุญาตฯ"&amp;"  "&amp;'สัตว์ปีก รายชุดการฆ่า'!E2</f>
        <v>เลขที่ใบอนุญาตฯ  </v>
      </c>
      <c r="G2" s="20"/>
      <c r="H2" s="20"/>
      <c r="I2" s="17" t="s">
        <v>82</v>
      </c>
      <c r="J2" s="18" t="str">
        <f>'สัตว์ปีก เลือกวันที่พิมพ์'!$B$1</f>
        <v>(blank)</v>
      </c>
      <c r="K2" s="19" t="str">
        <f>"ชื่อโรงฆ่าสัตว์"&amp;"  "&amp;'สัตว์ปีก รายชุดการฆ่า'!C2</f>
        <v>ชื่อโรงฆ่าสัตว์  </v>
      </c>
      <c r="L2" s="19"/>
      <c r="M2" s="19"/>
      <c r="N2" s="20" t="str">
        <f>"เลขที่ใบอนุญาตฯ"&amp;"  "&amp;'สัตว์ปีก รายชุดการฆ่า'!E2</f>
        <v>เลขที่ใบอนุญาตฯ  </v>
      </c>
      <c r="O2" s="20"/>
      <c r="P2" s="20"/>
      <c r="Q2" s="17" t="s">
        <v>82</v>
      </c>
      <c r="R2" s="18" t="str">
        <f>'สัตว์ปีก เลือกวันที่พิมพ์'!$B$1</f>
        <v>(blank)</v>
      </c>
      <c r="S2" s="19" t="str">
        <f>"ชื่อโรงฆ่าสัตว์"&amp;"  "&amp;'สัตว์ปีก รายชุดการฆ่า'!$C$2</f>
        <v>ชื่อโรงฆ่าสัตว์  </v>
      </c>
      <c r="T2" s="19"/>
      <c r="U2" s="19"/>
      <c r="V2" s="20" t="str">
        <f>"เลขที่ใบอนุญาตฯ"&amp;"  "&amp;'สัตว์ปีก รายชุดการฆ่า'!$E$2</f>
        <v>เลขที่ใบอนุญาตฯ  </v>
      </c>
      <c r="W2" s="20"/>
      <c r="X2" s="20"/>
      <c r="Y2" s="17" t="s">
        <v>82</v>
      </c>
      <c r="Z2" s="18" t="str">
        <f>'สัตว์ปีก เลือกวันที่พิมพ์'!$B$1</f>
        <v>(blank)</v>
      </c>
      <c r="AA2" s="19" t="str">
        <f>"ชื่อโรงฆ่าสัตว์"&amp;"  "&amp;'สัตว์ปีก รายชุดการฆ่า'!$C$2</f>
        <v>ชื่อโรงฆ่าสัตว์  </v>
      </c>
      <c r="AB2" s="19"/>
      <c r="AC2" s="19"/>
      <c r="AD2" s="20" t="str">
        <f>"เลขที่ใบอนุญาตฯ"&amp;"  "&amp;'สัตว์ปีก รายชุดการฆ่า'!$E$2</f>
        <v>เลขที่ใบอนุญาตฯ  </v>
      </c>
      <c r="AE2" s="20"/>
      <c r="AF2" s="20"/>
    </row>
    <row r="3" ht="20" spans="1:32">
      <c r="A3" s="21" t="s">
        <v>6</v>
      </c>
      <c r="B3" s="36" t="str">
        <f>IF(B4&lt;&gt;"","1","")</f>
        <v>1</v>
      </c>
      <c r="C3" s="36" t="str">
        <f>IF(C4&lt;&gt;"","2","")</f>
        <v/>
      </c>
      <c r="D3" s="36" t="str">
        <f>IF(D4&lt;&gt;"","3","")</f>
        <v/>
      </c>
      <c r="E3" s="36" t="str">
        <f>IF(E4&lt;&gt;"","4","")</f>
        <v/>
      </c>
      <c r="F3" s="36" t="str">
        <f>IF(F4&lt;&gt;"","5","")</f>
        <v/>
      </c>
      <c r="G3" s="36" t="str">
        <f>IF(G4&lt;&gt;"","6","")</f>
        <v/>
      </c>
      <c r="H3" s="23" t="s">
        <v>83</v>
      </c>
      <c r="I3" s="21" t="s">
        <v>6</v>
      </c>
      <c r="J3" s="22" t="str">
        <f>IF(J4&lt;&gt;"","7","")</f>
        <v/>
      </c>
      <c r="K3" s="22" t="str">
        <f>IF(K4&lt;&gt;"","8","")</f>
        <v/>
      </c>
      <c r="L3" s="22" t="str">
        <f>IF(L4&lt;&gt;"","9","")</f>
        <v/>
      </c>
      <c r="M3" s="22" t="str">
        <f>IF(M4&lt;&gt;"","10","")</f>
        <v/>
      </c>
      <c r="N3" s="22" t="str">
        <f>IF(N4&lt;&gt;"","11","")</f>
        <v/>
      </c>
      <c r="O3" s="22" t="str">
        <f>IF(O4&lt;&gt;"","12","")</f>
        <v/>
      </c>
      <c r="P3" s="23" t="s">
        <v>83</v>
      </c>
      <c r="Q3" s="21" t="s">
        <v>6</v>
      </c>
      <c r="R3" s="22" t="str">
        <f>IF(R4&lt;&gt;"","13","")</f>
        <v/>
      </c>
      <c r="S3" s="22" t="str">
        <f>IF(S4&lt;&gt;"","14","")</f>
        <v/>
      </c>
      <c r="T3" s="22" t="str">
        <f>IF(T4&lt;&gt;"","15","")</f>
        <v/>
      </c>
      <c r="U3" s="22" t="str">
        <f>IF(U4&lt;&gt;"","16","")</f>
        <v/>
      </c>
      <c r="V3" s="22" t="str">
        <f>IF(V4&lt;&gt;"","17","")</f>
        <v/>
      </c>
      <c r="W3" s="22" t="str">
        <f>IF(W4&lt;&gt;"","18","")</f>
        <v/>
      </c>
      <c r="X3" s="23" t="s">
        <v>83</v>
      </c>
      <c r="Y3" s="21" t="s">
        <v>6</v>
      </c>
      <c r="Z3" s="22" t="str">
        <f>IF(Z4&lt;&gt;"","19","")</f>
        <v/>
      </c>
      <c r="AA3" s="22" t="str">
        <f>IF(AA4&lt;&gt;"","20","")</f>
        <v/>
      </c>
      <c r="AB3" s="22" t="str">
        <f>IF(AB4&lt;&gt;"","21","")</f>
        <v/>
      </c>
      <c r="AC3" s="22" t="str">
        <f>IF(AC4&lt;&gt;"","22","")</f>
        <v/>
      </c>
      <c r="AD3" s="22" t="str">
        <f>IF(AD4&lt;&gt;"","23","")</f>
        <v/>
      </c>
      <c r="AE3" s="22" t="str">
        <f>IF(AE4&lt;&gt;"","24","")</f>
        <v/>
      </c>
      <c r="AF3" s="23" t="s">
        <v>83</v>
      </c>
    </row>
    <row r="4" ht="20" spans="1:32">
      <c r="A4" s="24" t="s">
        <v>7</v>
      </c>
      <c r="B4" s="22" t="str">
        <f>IF('สัตว์ปีก เลือกวันที่พิมพ์'!B3&lt;&gt;"",'สัตว์ปีก เลือกวันที่พิมพ์'!B3,"")</f>
        <v>(blank)</v>
      </c>
      <c r="C4" s="22" t="str">
        <f>IF('สัตว์ปีก เลือกวันที่พิมพ์'!C3&lt;&gt;"",'สัตว์ปีก เลือกวันที่พิมพ์'!C3,"")</f>
        <v/>
      </c>
      <c r="D4" s="22" t="str">
        <f>IF('สัตว์ปีก เลือกวันที่พิมพ์'!D3&lt;&gt;"",'สัตว์ปีก เลือกวันที่พิมพ์'!D3,"")</f>
        <v/>
      </c>
      <c r="E4" s="22" t="str">
        <f>IF('สัตว์ปีก เลือกวันที่พิมพ์'!E3&lt;&gt;"",'สัตว์ปีก เลือกวันที่พิมพ์'!E3,"")</f>
        <v/>
      </c>
      <c r="F4" s="22" t="str">
        <f>IF('สัตว์ปีก เลือกวันที่พิมพ์'!F3&lt;&gt;"",'สัตว์ปีก เลือกวันที่พิมพ์'!F3,"")</f>
        <v/>
      </c>
      <c r="G4" s="22" t="str">
        <f>IF('สัตว์ปีก เลือกวันที่พิมพ์'!G3&lt;&gt;"",'สัตว์ปีก เลือกวันที่พิมพ์'!G3,"")</f>
        <v/>
      </c>
      <c r="H4" s="25"/>
      <c r="I4" s="24" t="s">
        <v>7</v>
      </c>
      <c r="J4" s="22" t="str">
        <f>IF('สัตว์ปีก เลือกวันที่พิมพ์'!H3&lt;&gt;"",'สัตว์ปีก เลือกวันที่พิมพ์'!H3,"")</f>
        <v/>
      </c>
      <c r="K4" s="22" t="str">
        <f>IF('สัตว์ปีก เลือกวันที่พิมพ์'!I3&lt;&gt;"",'สัตว์ปีก เลือกวันที่พิมพ์'!I3,"")</f>
        <v/>
      </c>
      <c r="L4" s="22" t="str">
        <f>IF('สัตว์ปีก เลือกวันที่พิมพ์'!J3&lt;&gt;"",'สัตว์ปีก เลือกวันที่พิมพ์'!J3,"")</f>
        <v/>
      </c>
      <c r="M4" s="22" t="str">
        <f>IF('สัตว์ปีก เลือกวันที่พิมพ์'!K3&lt;&gt;"",'สัตว์ปีก เลือกวันที่พิมพ์'!K3,"")</f>
        <v/>
      </c>
      <c r="N4" s="22" t="str">
        <f>IF('สัตว์ปีก เลือกวันที่พิมพ์'!L3&lt;&gt;"",'สัตว์ปีก เลือกวันที่พิมพ์'!L3,"")</f>
        <v/>
      </c>
      <c r="O4" s="22" t="str">
        <f>IF('สัตว์ปีก เลือกวันที่พิมพ์'!M3&lt;&gt;"",'สัตว์ปีก เลือกวันที่พิมพ์'!M3,"")</f>
        <v/>
      </c>
      <c r="P4" s="25"/>
      <c r="Q4" s="24" t="s">
        <v>7</v>
      </c>
      <c r="R4" s="22" t="str">
        <f>IF('สัตว์ปีก เลือกวันที่พิมพ์'!N3&lt;&gt;"",'สัตว์ปีก เลือกวันที่พิมพ์'!N3,"")</f>
        <v/>
      </c>
      <c r="S4" s="22" t="str">
        <f>IF('สัตว์ปีก เลือกวันที่พิมพ์'!O3&lt;&gt;"",'สัตว์ปีก เลือกวันที่พิมพ์'!O3,"")</f>
        <v/>
      </c>
      <c r="T4" s="22" t="str">
        <f>IF('สัตว์ปีก เลือกวันที่พิมพ์'!P3&lt;&gt;"",'สัตว์ปีก เลือกวันที่พิมพ์'!P3,"")</f>
        <v/>
      </c>
      <c r="U4" s="22" t="str">
        <f>IF('สัตว์ปีก เลือกวันที่พิมพ์'!Q3&lt;&gt;"",'สัตว์ปีก เลือกวันที่พิมพ์'!Q3,"")</f>
        <v/>
      </c>
      <c r="V4" s="22" t="str">
        <f>IF('สัตว์ปีก เลือกวันที่พิมพ์'!R3&lt;&gt;"",'สัตว์ปีก เลือกวันที่พิมพ์'!R3,"")</f>
        <v/>
      </c>
      <c r="W4" s="22" t="str">
        <f>IF('สัตว์ปีก เลือกวันที่พิมพ์'!S3&lt;&gt;"",'สัตว์ปีก เลือกวันที่พิมพ์'!S3,"")</f>
        <v/>
      </c>
      <c r="X4" s="25"/>
      <c r="Y4" s="24" t="s">
        <v>7</v>
      </c>
      <c r="Z4" s="22" t="str">
        <f>IF('สัตว์ปีก เลือกวันที่พิมพ์'!T3&lt;&gt;"",'สัตว์ปีก เลือกวันที่พิมพ์'!T3,"")</f>
        <v/>
      </c>
      <c r="AA4" s="22" t="str">
        <f>IF('สัตว์ปีก เลือกวันที่พิมพ์'!U3&lt;&gt;"",'สัตว์ปีก เลือกวันที่พิมพ์'!U3,"")</f>
        <v/>
      </c>
      <c r="AB4" s="22" t="str">
        <f>IF('สัตว์ปีก เลือกวันที่พิมพ์'!V3&lt;&gt;"",'สัตว์ปีก เลือกวันที่พิมพ์'!V3,"")</f>
        <v/>
      </c>
      <c r="AC4" s="22" t="str">
        <f>IF('สัตว์ปีก เลือกวันที่พิมพ์'!W3&lt;&gt;"",'สัตว์ปีก เลือกวันที่พิมพ์'!W3,"")</f>
        <v/>
      </c>
      <c r="AD4" s="22" t="str">
        <f>IF('สัตว์ปีก เลือกวันที่พิมพ์'!X3&lt;&gt;"",'สัตว์ปีก เลือกวันที่พิมพ์'!X3,"")</f>
        <v/>
      </c>
      <c r="AE4" s="22" t="str">
        <f>IF('สัตว์ปีก เลือกวันที่พิมพ์'!Y3&lt;&gt;"",'สัตว์ปีก เลือกวันที่พิมพ์'!Y3,"")</f>
        <v/>
      </c>
      <c r="AF4" s="25"/>
    </row>
    <row r="5" ht="20" spans="1:32">
      <c r="A5" s="37" t="s">
        <v>8</v>
      </c>
      <c r="B5" s="22" t="str">
        <f>IF('สัตว์ปีก เลือกวันที่พิมพ์'!B4&lt;&gt;"",'สัตว์ปีก เลือกวันที่พิมพ์'!B4,"")</f>
        <v>(blank)</v>
      </c>
      <c r="C5" s="22" t="str">
        <f>IF('สัตว์ปีก เลือกวันที่พิมพ์'!C4&lt;&gt;"",'สัตว์ปีก เลือกวันที่พิมพ์'!C4,"")</f>
        <v/>
      </c>
      <c r="D5" s="22" t="str">
        <f>IF('สัตว์ปีก เลือกวันที่พิมพ์'!D4&lt;&gt;"",'สัตว์ปีก เลือกวันที่พิมพ์'!D4,"")</f>
        <v/>
      </c>
      <c r="E5" s="22" t="str">
        <f>IF('สัตว์ปีก เลือกวันที่พิมพ์'!E4&lt;&gt;"",'สัตว์ปีก เลือกวันที่พิมพ์'!E4,"")</f>
        <v/>
      </c>
      <c r="F5" s="22" t="str">
        <f>IF('สัตว์ปีก เลือกวันที่พิมพ์'!F4&lt;&gt;"",'สัตว์ปีก เลือกวันที่พิมพ์'!F4,"")</f>
        <v/>
      </c>
      <c r="G5" s="22" t="str">
        <f>IF('สัตว์ปีก เลือกวันที่พิมพ์'!G4&lt;&gt;"",'สัตว์ปีก เลือกวันที่พิมพ์'!G4,"")</f>
        <v/>
      </c>
      <c r="H5" s="27"/>
      <c r="I5" s="37" t="s">
        <v>8</v>
      </c>
      <c r="J5" s="22" t="str">
        <f>IF('สัตว์ปีก เลือกวันที่พิมพ์'!H4&lt;&gt;"",'สัตว์ปีก เลือกวันที่พิมพ์'!H4,"")</f>
        <v/>
      </c>
      <c r="K5" s="22" t="str">
        <f>IF('สัตว์ปีก เลือกวันที่พิมพ์'!I4&lt;&gt;"",'สัตว์ปีก เลือกวันที่พิมพ์'!I4,"")</f>
        <v/>
      </c>
      <c r="L5" s="22" t="str">
        <f>IF('สัตว์ปีก เลือกวันที่พิมพ์'!J4&lt;&gt;"",'สัตว์ปีก เลือกวันที่พิมพ์'!J4,"")</f>
        <v/>
      </c>
      <c r="M5" s="22" t="str">
        <f>IF('สัตว์ปีก เลือกวันที่พิมพ์'!K4&lt;&gt;"",'สัตว์ปีก เลือกวันที่พิมพ์'!K4,"")</f>
        <v/>
      </c>
      <c r="N5" s="22" t="str">
        <f>IF('สัตว์ปีก เลือกวันที่พิมพ์'!L4&lt;&gt;"",'สัตว์ปีก เลือกวันที่พิมพ์'!L4,"")</f>
        <v/>
      </c>
      <c r="O5" s="22" t="str">
        <f>IF('สัตว์ปีก เลือกวันที่พิมพ์'!M4&lt;&gt;"",'สัตว์ปีก เลือกวันที่พิมพ์'!M4,"")</f>
        <v/>
      </c>
      <c r="P5" s="27"/>
      <c r="Q5" s="37" t="s">
        <v>8</v>
      </c>
      <c r="R5" s="22" t="str">
        <f>IF('สัตว์ปีก เลือกวันที่พิมพ์'!N4&lt;&gt;"",'สัตว์ปีก เลือกวันที่พิมพ์'!N4,"")</f>
        <v/>
      </c>
      <c r="S5" s="22" t="str">
        <f>IF('สัตว์ปีก เลือกวันที่พิมพ์'!O4&lt;&gt;"",'สัตว์ปีก เลือกวันที่พิมพ์'!O4,"")</f>
        <v/>
      </c>
      <c r="T5" s="22" t="str">
        <f>IF('สัตว์ปีก เลือกวันที่พิมพ์'!P4&lt;&gt;"",'สัตว์ปีก เลือกวันที่พิมพ์'!P4,"")</f>
        <v/>
      </c>
      <c r="U5" s="22" t="str">
        <f>IF('สัตว์ปีก เลือกวันที่พิมพ์'!Q4&lt;&gt;"",'สัตว์ปีก เลือกวันที่พิมพ์'!Q4,"")</f>
        <v/>
      </c>
      <c r="V5" s="22" t="str">
        <f>IF('สัตว์ปีก เลือกวันที่พิมพ์'!R4&lt;&gt;"",'สัตว์ปีก เลือกวันที่พิมพ์'!R4,"")</f>
        <v/>
      </c>
      <c r="W5" s="22" t="str">
        <f>IF('สัตว์ปีก เลือกวันที่พิมพ์'!S4&lt;&gt;"",'สัตว์ปีก เลือกวันที่พิมพ์'!S4,"")</f>
        <v/>
      </c>
      <c r="X5" s="27"/>
      <c r="Y5" s="37" t="s">
        <v>8</v>
      </c>
      <c r="Z5" s="22" t="str">
        <f>IF('สัตว์ปีก เลือกวันที่พิมพ์'!T4&lt;&gt;"",'สัตว์ปีก เลือกวันที่พิมพ์'!T4,"")</f>
        <v/>
      </c>
      <c r="AA5" s="22" t="str">
        <f>IF('สัตว์ปีก เลือกวันที่พิมพ์'!U4&lt;&gt;"",'สัตว์ปีก เลือกวันที่พิมพ์'!U4,"")</f>
        <v/>
      </c>
      <c r="AB5" s="22" t="str">
        <f>IF('สัตว์ปีก เลือกวันที่พิมพ์'!V4&lt;&gt;"",'สัตว์ปีก เลือกวันที่พิมพ์'!V4,"")</f>
        <v/>
      </c>
      <c r="AC5" s="22" t="str">
        <f>IF('สัตว์ปีก เลือกวันที่พิมพ์'!W4&lt;&gt;"",'สัตว์ปีก เลือกวันที่พิมพ์'!W4,"")</f>
        <v/>
      </c>
      <c r="AD5" s="22" t="str">
        <f>IF('สัตว์ปีก เลือกวันที่พิมพ์'!X4&lt;&gt;"",'สัตว์ปีก เลือกวันที่พิมพ์'!X4,"")</f>
        <v/>
      </c>
      <c r="AE5" s="22" t="str">
        <f>IF('สัตว์ปีก เลือกวันที่พิมพ์'!Y4&lt;&gt;"",'สัตว์ปีก เลือกวันที่พิมพ์'!Y4,"")</f>
        <v/>
      </c>
      <c r="AF5" s="27"/>
    </row>
    <row r="6" ht="20" spans="1:32">
      <c r="A6" s="26" t="s">
        <v>9</v>
      </c>
      <c r="B6" s="22" t="str">
        <f>IF('สัตว์ปีก เลือกวันที่พิมพ์'!B5&lt;&gt;"",'สัตว์ปีก เลือกวันที่พิมพ์'!B5,"")</f>
        <v/>
      </c>
      <c r="C6" s="22" t="str">
        <f>IF('สัตว์ปีก เลือกวันที่พิมพ์'!C5&lt;&gt;"",'สัตว์ปีก เลือกวันที่พิมพ์'!C5,"")</f>
        <v/>
      </c>
      <c r="D6" s="22" t="str">
        <f>IF('สัตว์ปีก เลือกวันที่พิมพ์'!D5&lt;&gt;"",'สัตว์ปีก เลือกวันที่พิมพ์'!D5,"")</f>
        <v/>
      </c>
      <c r="E6" s="22" t="str">
        <f>IF('สัตว์ปีก เลือกวันที่พิมพ์'!E5&lt;&gt;"",'สัตว์ปีก เลือกวันที่พิมพ์'!E5,"")</f>
        <v/>
      </c>
      <c r="F6" s="22" t="str">
        <f>IF('สัตว์ปีก เลือกวันที่พิมพ์'!F5&lt;&gt;"",'สัตว์ปีก เลือกวันที่พิมพ์'!F5,"")</f>
        <v/>
      </c>
      <c r="G6" s="22" t="str">
        <f>IF('สัตว์ปีก เลือกวันที่พิมพ์'!G5&lt;&gt;"",'สัตว์ปีก เลือกวันที่พิมพ์'!G5,"")</f>
        <v/>
      </c>
      <c r="H6" s="28">
        <f t="shared" ref="H6:H21" si="0">SUM(B6:G6)</f>
        <v>0</v>
      </c>
      <c r="I6" s="26" t="s">
        <v>9</v>
      </c>
      <c r="J6" s="22" t="str">
        <f>IF('สัตว์ปีก เลือกวันที่พิมพ์'!H5&lt;&gt;"",'สัตว์ปีก เลือกวันที่พิมพ์'!H5,"")</f>
        <v/>
      </c>
      <c r="K6" s="22" t="str">
        <f>IF('สัตว์ปีก เลือกวันที่พิมพ์'!I5&lt;&gt;"",'สัตว์ปีก เลือกวันที่พิมพ์'!I5,"")</f>
        <v/>
      </c>
      <c r="L6" s="22" t="str">
        <f>IF('สัตว์ปีก เลือกวันที่พิมพ์'!J5&lt;&gt;"",'สัตว์ปีก เลือกวันที่พิมพ์'!J5,"")</f>
        <v/>
      </c>
      <c r="M6" s="22" t="str">
        <f>IF('สัตว์ปีก เลือกวันที่พิมพ์'!K5&lt;&gt;"",'สัตว์ปีก เลือกวันที่พิมพ์'!K5,"")</f>
        <v/>
      </c>
      <c r="N6" s="22" t="str">
        <f>IF('สัตว์ปีก เลือกวันที่พิมพ์'!L5&lt;&gt;"",'สัตว์ปีก เลือกวันที่พิมพ์'!L5,"")</f>
        <v/>
      </c>
      <c r="O6" s="22" t="str">
        <f>IF('สัตว์ปีก เลือกวันที่พิมพ์'!M5&lt;&gt;"",'สัตว์ปีก เลือกวันที่พิมพ์'!M5,"")</f>
        <v/>
      </c>
      <c r="P6" s="28">
        <f t="shared" ref="P6:P19" si="1">SUM(J6:O6)</f>
        <v>0</v>
      </c>
      <c r="Q6" s="26" t="s">
        <v>9</v>
      </c>
      <c r="R6" s="22" t="str">
        <f>IF('สัตว์ปีก เลือกวันที่พิมพ์'!N5&lt;&gt;"",'สัตว์ปีก เลือกวันที่พิมพ์'!N5,"")</f>
        <v/>
      </c>
      <c r="S6" s="22" t="str">
        <f>IF('สัตว์ปีก เลือกวันที่พิมพ์'!O5&lt;&gt;"",'สัตว์ปีก เลือกวันที่พิมพ์'!O5,"")</f>
        <v/>
      </c>
      <c r="T6" s="22" t="str">
        <f>IF('สัตว์ปีก เลือกวันที่พิมพ์'!P5&lt;&gt;"",'สัตว์ปีก เลือกวันที่พิมพ์'!P5,"")</f>
        <v/>
      </c>
      <c r="U6" s="22" t="str">
        <f>IF('สัตว์ปีก เลือกวันที่พิมพ์'!Q5&lt;&gt;"",'สัตว์ปีก เลือกวันที่พิมพ์'!Q5,"")</f>
        <v/>
      </c>
      <c r="V6" s="22" t="str">
        <f>IF('สัตว์ปีก เลือกวันที่พิมพ์'!R5&lt;&gt;"",'สัตว์ปีก เลือกวันที่พิมพ์'!R5,"")</f>
        <v/>
      </c>
      <c r="W6" s="22" t="str">
        <f>IF('สัตว์ปีก เลือกวันที่พิมพ์'!S5&lt;&gt;"",'สัตว์ปีก เลือกวันที่พิมพ์'!S5,"")</f>
        <v/>
      </c>
      <c r="X6" s="28">
        <f t="shared" ref="X6:X19" si="2">SUM(R6:W6)</f>
        <v>0</v>
      </c>
      <c r="Y6" s="26" t="s">
        <v>9</v>
      </c>
      <c r="Z6" s="22" t="str">
        <f>IF('สัตว์ปีก เลือกวันที่พิมพ์'!T5&lt;&gt;"",'สัตว์ปีก เลือกวันที่พิมพ์'!T5,"")</f>
        <v/>
      </c>
      <c r="AA6" s="22" t="str">
        <f>IF('สัตว์ปีก เลือกวันที่พิมพ์'!U5&lt;&gt;"",'สัตว์ปีก เลือกวันที่พิมพ์'!U5,"")</f>
        <v/>
      </c>
      <c r="AB6" s="22" t="str">
        <f>IF('สัตว์ปีก เลือกวันที่พิมพ์'!V5&lt;&gt;"",'สัตว์ปีก เลือกวันที่พิมพ์'!V5,"")</f>
        <v/>
      </c>
      <c r="AC6" s="22" t="str">
        <f>IF('สัตว์ปีก เลือกวันที่พิมพ์'!W5&lt;&gt;"",'สัตว์ปีก เลือกวันที่พิมพ์'!W5,"")</f>
        <v/>
      </c>
      <c r="AD6" s="22" t="str">
        <f>IF('สัตว์ปีก เลือกวันที่พิมพ์'!X5&lt;&gt;"",'สัตว์ปีก เลือกวันที่พิมพ์'!X5,"")</f>
        <v/>
      </c>
      <c r="AE6" s="22" t="str">
        <f>IF('สัตว์ปีก เลือกวันที่พิมพ์'!Y5&lt;&gt;"",'สัตว์ปีก เลือกวันที่พิมพ์'!Y5,"")</f>
        <v/>
      </c>
      <c r="AF6" s="28">
        <f t="shared" ref="AF6:AF19" si="3">SUM(Z6:AE6)</f>
        <v>0</v>
      </c>
    </row>
    <row r="7" customHeight="1" spans="1:32">
      <c r="A7" s="38" t="s">
        <v>84</v>
      </c>
      <c r="B7" s="22" t="str">
        <f>IF('สัตว์ปีก เลือกวันที่พิมพ์'!B6&lt;&gt;"",'สัตว์ปีก เลือกวันที่พิมพ์'!B6,"")</f>
        <v/>
      </c>
      <c r="C7" s="22" t="str">
        <f>IF('สัตว์ปีก เลือกวันที่พิมพ์'!C6&lt;&gt;"",'สัตว์ปีก เลือกวันที่พิมพ์'!C6,"")</f>
        <v/>
      </c>
      <c r="D7" s="22" t="str">
        <f>IF('สัตว์ปีก เลือกวันที่พิมพ์'!D6&lt;&gt;"",'สัตว์ปีก เลือกวันที่พิมพ์'!D6,"")</f>
        <v/>
      </c>
      <c r="E7" s="22" t="str">
        <f>IF('สัตว์ปีก เลือกวันที่พิมพ์'!E6&lt;&gt;"",'สัตว์ปีก เลือกวันที่พิมพ์'!E6,"")</f>
        <v/>
      </c>
      <c r="F7" s="22" t="str">
        <f>IF('สัตว์ปีก เลือกวันที่พิมพ์'!F6&lt;&gt;"",'สัตว์ปีก เลือกวันที่พิมพ์'!F6,"")</f>
        <v/>
      </c>
      <c r="G7" s="22" t="str">
        <f>IF('สัตว์ปีก เลือกวันที่พิมพ์'!G6&lt;&gt;"",'สัตว์ปีก เลือกวันที่พิมพ์'!G6,"")</f>
        <v/>
      </c>
      <c r="H7" s="28">
        <f t="shared" si="0"/>
        <v>0</v>
      </c>
      <c r="I7" s="38" t="s">
        <v>84</v>
      </c>
      <c r="J7" s="22" t="str">
        <f>IF('สัตว์ปีก เลือกวันที่พิมพ์'!H6&lt;&gt;"",'สัตว์ปีก เลือกวันที่พิมพ์'!H6,"")</f>
        <v/>
      </c>
      <c r="K7" s="22" t="str">
        <f>IF('สัตว์ปีก เลือกวันที่พิมพ์'!I6&lt;&gt;"",'สัตว์ปีก เลือกวันที่พิมพ์'!I6,"")</f>
        <v/>
      </c>
      <c r="L7" s="22" t="str">
        <f>IF('สัตว์ปีก เลือกวันที่พิมพ์'!J6&lt;&gt;"",'สัตว์ปีก เลือกวันที่พิมพ์'!J6,"")</f>
        <v/>
      </c>
      <c r="M7" s="22" t="str">
        <f>IF('สัตว์ปีก เลือกวันที่พิมพ์'!K6&lt;&gt;"",'สัตว์ปีก เลือกวันที่พิมพ์'!K6,"")</f>
        <v/>
      </c>
      <c r="N7" s="22" t="str">
        <f>IF('สัตว์ปีก เลือกวันที่พิมพ์'!L6&lt;&gt;"",'สัตว์ปีก เลือกวันที่พิมพ์'!L6,"")</f>
        <v/>
      </c>
      <c r="O7" s="22" t="str">
        <f>IF('สัตว์ปีก เลือกวันที่พิมพ์'!M6&lt;&gt;"",'สัตว์ปีก เลือกวันที่พิมพ์'!M6,"")</f>
        <v/>
      </c>
      <c r="P7" s="28">
        <f t="shared" si="1"/>
        <v>0</v>
      </c>
      <c r="Q7" s="38" t="s">
        <v>84</v>
      </c>
      <c r="R7" s="22" t="str">
        <f>IF('สัตว์ปีก เลือกวันที่พิมพ์'!N6&lt;&gt;"",'สัตว์ปีก เลือกวันที่พิมพ์'!N6,"")</f>
        <v/>
      </c>
      <c r="S7" s="22" t="str">
        <f>IF('สัตว์ปีก เลือกวันที่พิมพ์'!O6&lt;&gt;"",'สัตว์ปีก เลือกวันที่พิมพ์'!O6,"")</f>
        <v/>
      </c>
      <c r="T7" s="22" t="str">
        <f>IF('สัตว์ปีก เลือกวันที่พิมพ์'!P6&lt;&gt;"",'สัตว์ปีก เลือกวันที่พิมพ์'!P6,"")</f>
        <v/>
      </c>
      <c r="U7" s="22" t="str">
        <f>IF('สัตว์ปีก เลือกวันที่พิมพ์'!Q6&lt;&gt;"",'สัตว์ปีก เลือกวันที่พิมพ์'!Q6,"")</f>
        <v/>
      </c>
      <c r="V7" s="22" t="str">
        <f>IF('สัตว์ปีก เลือกวันที่พิมพ์'!R6&lt;&gt;"",'สัตว์ปีก เลือกวันที่พิมพ์'!R6,"")</f>
        <v/>
      </c>
      <c r="W7" s="22" t="str">
        <f>IF('สัตว์ปีก เลือกวันที่พิมพ์'!S6&lt;&gt;"",'สัตว์ปีก เลือกวันที่พิมพ์'!S6,"")</f>
        <v/>
      </c>
      <c r="X7" s="28">
        <f t="shared" si="2"/>
        <v>0</v>
      </c>
      <c r="Y7" s="38" t="s">
        <v>84</v>
      </c>
      <c r="Z7" s="22" t="str">
        <f>IF('สัตว์ปีก เลือกวันที่พิมพ์'!T6&lt;&gt;"",'สัตว์ปีก เลือกวันที่พิมพ์'!T6,"")</f>
        <v/>
      </c>
      <c r="AA7" s="22" t="str">
        <f>IF('สัตว์ปีก เลือกวันที่พิมพ์'!U6&lt;&gt;"",'สัตว์ปีก เลือกวันที่พิมพ์'!U6,"")</f>
        <v/>
      </c>
      <c r="AB7" s="22" t="str">
        <f>IF('สัตว์ปีก เลือกวันที่พิมพ์'!V6&lt;&gt;"",'สัตว์ปีก เลือกวันที่พิมพ์'!V6,"")</f>
        <v/>
      </c>
      <c r="AC7" s="22" t="str">
        <f>IF('สัตว์ปีก เลือกวันที่พิมพ์'!W6&lt;&gt;"",'สัตว์ปีก เลือกวันที่พิมพ์'!W6,"")</f>
        <v/>
      </c>
      <c r="AD7" s="22" t="str">
        <f>IF('สัตว์ปีก เลือกวันที่พิมพ์'!X6&lt;&gt;"",'สัตว์ปีก เลือกวันที่พิมพ์'!X6,"")</f>
        <v/>
      </c>
      <c r="AE7" s="22" t="str">
        <f>IF('สัตว์ปีก เลือกวันที่พิมพ์'!Y6&lt;&gt;"",'สัตว์ปีก เลือกวันที่พิมพ์'!Y6,"")</f>
        <v/>
      </c>
      <c r="AF7" s="28">
        <f t="shared" si="3"/>
        <v>0</v>
      </c>
    </row>
    <row r="8" customHeight="1" spans="1:32">
      <c r="A8" s="38" t="s">
        <v>85</v>
      </c>
      <c r="B8" s="22" t="str">
        <f>IF('สัตว์ปีก เลือกวันที่พิมพ์'!B7&lt;&gt;"",'สัตว์ปีก เลือกวันที่พิมพ์'!B7,"")</f>
        <v/>
      </c>
      <c r="C8" s="22" t="str">
        <f>IF('สัตว์ปีก เลือกวันที่พิมพ์'!C7&lt;&gt;"",'สัตว์ปีก เลือกวันที่พิมพ์'!C7,"")</f>
        <v/>
      </c>
      <c r="D8" s="22" t="str">
        <f>IF('สัตว์ปีก เลือกวันที่พิมพ์'!D7&lt;&gt;"",'สัตว์ปีก เลือกวันที่พิมพ์'!D7,"")</f>
        <v/>
      </c>
      <c r="E8" s="22" t="str">
        <f>IF('สัตว์ปีก เลือกวันที่พิมพ์'!E7&lt;&gt;"",'สัตว์ปีก เลือกวันที่พิมพ์'!E7,"")</f>
        <v/>
      </c>
      <c r="F8" s="22" t="str">
        <f>IF('สัตว์ปีก เลือกวันที่พิมพ์'!F7&lt;&gt;"",'สัตว์ปีก เลือกวันที่พิมพ์'!F7,"")</f>
        <v/>
      </c>
      <c r="G8" s="22" t="str">
        <f>IF('สัตว์ปีก เลือกวันที่พิมพ์'!G7&lt;&gt;"",'สัตว์ปีก เลือกวันที่พิมพ์'!G7,"")</f>
        <v/>
      </c>
      <c r="H8" s="28">
        <f t="shared" si="0"/>
        <v>0</v>
      </c>
      <c r="I8" s="38" t="s">
        <v>85</v>
      </c>
      <c r="J8" s="22" t="str">
        <f>IF('สัตว์ปีก เลือกวันที่พิมพ์'!H7&lt;&gt;"",'สัตว์ปีก เลือกวันที่พิมพ์'!H7,"")</f>
        <v/>
      </c>
      <c r="K8" s="22" t="str">
        <f>IF('สัตว์ปีก เลือกวันที่พิมพ์'!I7&lt;&gt;"",'สัตว์ปีก เลือกวันที่พิมพ์'!I7,"")</f>
        <v/>
      </c>
      <c r="L8" s="22" t="str">
        <f>IF('สัตว์ปีก เลือกวันที่พิมพ์'!J7&lt;&gt;"",'สัตว์ปีก เลือกวันที่พิมพ์'!J7,"")</f>
        <v/>
      </c>
      <c r="M8" s="22" t="str">
        <f>IF('สัตว์ปีก เลือกวันที่พิมพ์'!K7&lt;&gt;"",'สัตว์ปีก เลือกวันที่พิมพ์'!K7,"")</f>
        <v/>
      </c>
      <c r="N8" s="22" t="str">
        <f>IF('สัตว์ปีก เลือกวันที่พิมพ์'!L7&lt;&gt;"",'สัตว์ปีก เลือกวันที่พิมพ์'!L7,"")</f>
        <v/>
      </c>
      <c r="O8" s="22" t="str">
        <f>IF('สัตว์ปีก เลือกวันที่พิมพ์'!M7&lt;&gt;"",'สัตว์ปีก เลือกวันที่พิมพ์'!M7,"")</f>
        <v/>
      </c>
      <c r="P8" s="28">
        <f t="shared" si="1"/>
        <v>0</v>
      </c>
      <c r="Q8" s="38" t="s">
        <v>85</v>
      </c>
      <c r="R8" s="22" t="str">
        <f>IF('สัตว์ปีก เลือกวันที่พิมพ์'!N7&lt;&gt;"",'สัตว์ปีก เลือกวันที่พิมพ์'!N7,"")</f>
        <v/>
      </c>
      <c r="S8" s="22" t="str">
        <f>IF('สัตว์ปีก เลือกวันที่พิมพ์'!O7&lt;&gt;"",'สัตว์ปีก เลือกวันที่พิมพ์'!O7,"")</f>
        <v/>
      </c>
      <c r="T8" s="22" t="str">
        <f>IF('สัตว์ปีก เลือกวันที่พิมพ์'!P7&lt;&gt;"",'สัตว์ปีก เลือกวันที่พิมพ์'!P7,"")</f>
        <v/>
      </c>
      <c r="U8" s="22" t="str">
        <f>IF('สัตว์ปีก เลือกวันที่พิมพ์'!Q7&lt;&gt;"",'สัตว์ปีก เลือกวันที่พิมพ์'!Q7,"")</f>
        <v/>
      </c>
      <c r="V8" s="22" t="str">
        <f>IF('สัตว์ปีก เลือกวันที่พิมพ์'!R7&lt;&gt;"",'สัตว์ปีก เลือกวันที่พิมพ์'!R7,"")</f>
        <v/>
      </c>
      <c r="W8" s="22" t="str">
        <f>IF('สัตว์ปีก เลือกวันที่พิมพ์'!S7&lt;&gt;"",'สัตว์ปีก เลือกวันที่พิมพ์'!S7,"")</f>
        <v/>
      </c>
      <c r="X8" s="28">
        <f t="shared" si="2"/>
        <v>0</v>
      </c>
      <c r="Y8" s="38" t="s">
        <v>85</v>
      </c>
      <c r="Z8" s="22" t="str">
        <f>IF('สัตว์ปีก เลือกวันที่พิมพ์'!T7&lt;&gt;"",'สัตว์ปีก เลือกวันที่พิมพ์'!T7,"")</f>
        <v/>
      </c>
      <c r="AA8" s="22" t="str">
        <f>IF('สัตว์ปีก เลือกวันที่พิมพ์'!U7&lt;&gt;"",'สัตว์ปีก เลือกวันที่พิมพ์'!U7,"")</f>
        <v/>
      </c>
      <c r="AB8" s="22" t="str">
        <f>IF('สัตว์ปีก เลือกวันที่พิมพ์'!V7&lt;&gt;"",'สัตว์ปีก เลือกวันที่พิมพ์'!V7,"")</f>
        <v/>
      </c>
      <c r="AC8" s="22" t="str">
        <f>IF('สัตว์ปีก เลือกวันที่พิมพ์'!W7&lt;&gt;"",'สัตว์ปีก เลือกวันที่พิมพ์'!W7,"")</f>
        <v/>
      </c>
      <c r="AD8" s="22" t="str">
        <f>IF('สัตว์ปีก เลือกวันที่พิมพ์'!X7&lt;&gt;"",'สัตว์ปีก เลือกวันที่พิมพ์'!X7,"")</f>
        <v/>
      </c>
      <c r="AE8" s="22" t="str">
        <f>IF('สัตว์ปีก เลือกวันที่พิมพ์'!Y7&lt;&gt;"",'สัตว์ปีก เลือกวันที่พิมพ์'!Y7,"")</f>
        <v/>
      </c>
      <c r="AF8" s="28">
        <f t="shared" si="3"/>
        <v>0</v>
      </c>
    </row>
    <row r="9" ht="40" spans="1:32">
      <c r="A9" s="26" t="s">
        <v>12</v>
      </c>
      <c r="B9" s="22" t="str">
        <f>IF('สัตว์ปีก เลือกวันที่พิมพ์'!B8&lt;&gt;"",'สัตว์ปีก เลือกวันที่พิมพ์'!B8,"")</f>
        <v/>
      </c>
      <c r="C9" s="22" t="str">
        <f>IF('สัตว์ปีก เลือกวันที่พิมพ์'!C8&lt;&gt;"",'สัตว์ปีก เลือกวันที่พิมพ์'!C8,"")</f>
        <v/>
      </c>
      <c r="D9" s="22" t="str">
        <f>IF('สัตว์ปีก เลือกวันที่พิมพ์'!D8&lt;&gt;"",'สัตว์ปีก เลือกวันที่พิมพ์'!D8,"")</f>
        <v/>
      </c>
      <c r="E9" s="22" t="str">
        <f>IF('สัตว์ปีก เลือกวันที่พิมพ์'!E8&lt;&gt;"",'สัตว์ปีก เลือกวันที่พิมพ์'!E8,"")</f>
        <v/>
      </c>
      <c r="F9" s="22" t="str">
        <f>IF('สัตว์ปีก เลือกวันที่พิมพ์'!F8&lt;&gt;"",'สัตว์ปีก เลือกวันที่พิมพ์'!F8,"")</f>
        <v/>
      </c>
      <c r="G9" s="22" t="str">
        <f>IF('สัตว์ปีก เลือกวันที่พิมพ์'!G8&lt;&gt;"",'สัตว์ปีก เลือกวันที่พิมพ์'!G8,"")</f>
        <v/>
      </c>
      <c r="H9" s="28">
        <f t="shared" si="0"/>
        <v>0</v>
      </c>
      <c r="I9" s="26" t="s">
        <v>12</v>
      </c>
      <c r="J9" s="22" t="str">
        <f>IF('สัตว์ปีก เลือกวันที่พิมพ์'!H8&lt;&gt;"",'สัตว์ปีก เลือกวันที่พิมพ์'!H8,"")</f>
        <v/>
      </c>
      <c r="K9" s="22" t="str">
        <f>IF('สัตว์ปีก เลือกวันที่พิมพ์'!I8&lt;&gt;"",'สัตว์ปีก เลือกวันที่พิมพ์'!I8,"")</f>
        <v/>
      </c>
      <c r="L9" s="22" t="str">
        <f>IF('สัตว์ปีก เลือกวันที่พิมพ์'!J8&lt;&gt;"",'สัตว์ปีก เลือกวันที่พิมพ์'!J8,"")</f>
        <v/>
      </c>
      <c r="M9" s="22" t="str">
        <f>IF('สัตว์ปีก เลือกวันที่พิมพ์'!K8&lt;&gt;"",'สัตว์ปีก เลือกวันที่พิมพ์'!K8,"")</f>
        <v/>
      </c>
      <c r="N9" s="22" t="str">
        <f>IF('สัตว์ปีก เลือกวันที่พิมพ์'!L8&lt;&gt;"",'สัตว์ปีก เลือกวันที่พิมพ์'!L8,"")</f>
        <v/>
      </c>
      <c r="O9" s="22" t="str">
        <f>IF('สัตว์ปีก เลือกวันที่พิมพ์'!M8&lt;&gt;"",'สัตว์ปีก เลือกวันที่พิมพ์'!M8,"")</f>
        <v/>
      </c>
      <c r="P9" s="28">
        <f t="shared" si="1"/>
        <v>0</v>
      </c>
      <c r="Q9" s="26" t="s">
        <v>12</v>
      </c>
      <c r="R9" s="22" t="str">
        <f>IF('สัตว์ปีก เลือกวันที่พิมพ์'!N8&lt;&gt;"",'สัตว์ปีก เลือกวันที่พิมพ์'!N8,"")</f>
        <v/>
      </c>
      <c r="S9" s="22" t="str">
        <f>IF('สัตว์ปีก เลือกวันที่พิมพ์'!O8&lt;&gt;"",'สัตว์ปีก เลือกวันที่พิมพ์'!O8,"")</f>
        <v/>
      </c>
      <c r="T9" s="22" t="str">
        <f>IF('สัตว์ปีก เลือกวันที่พิมพ์'!P8&lt;&gt;"",'สัตว์ปีก เลือกวันที่พิมพ์'!P8,"")</f>
        <v/>
      </c>
      <c r="U9" s="22" t="str">
        <f>IF('สัตว์ปีก เลือกวันที่พิมพ์'!Q8&lt;&gt;"",'สัตว์ปีก เลือกวันที่พิมพ์'!Q8,"")</f>
        <v/>
      </c>
      <c r="V9" s="22" t="str">
        <f>IF('สัตว์ปีก เลือกวันที่พิมพ์'!R8&lt;&gt;"",'สัตว์ปีก เลือกวันที่พิมพ์'!R8,"")</f>
        <v/>
      </c>
      <c r="W9" s="22" t="str">
        <f>IF('สัตว์ปีก เลือกวันที่พิมพ์'!S8&lt;&gt;"",'สัตว์ปีก เลือกวันที่พิมพ์'!S8,"")</f>
        <v/>
      </c>
      <c r="X9" s="28">
        <f t="shared" si="2"/>
        <v>0</v>
      </c>
      <c r="Y9" s="26" t="s">
        <v>12</v>
      </c>
      <c r="Z9" s="22" t="str">
        <f>IF('สัตว์ปีก เลือกวันที่พิมพ์'!T8&lt;&gt;"",'สัตว์ปีก เลือกวันที่พิมพ์'!T8,"")</f>
        <v/>
      </c>
      <c r="AA9" s="22" t="str">
        <f>IF('สัตว์ปีก เลือกวันที่พิมพ์'!U8&lt;&gt;"",'สัตว์ปีก เลือกวันที่พิมพ์'!U8,"")</f>
        <v/>
      </c>
      <c r="AB9" s="22" t="str">
        <f>IF('สัตว์ปีก เลือกวันที่พิมพ์'!V8&lt;&gt;"",'สัตว์ปีก เลือกวันที่พิมพ์'!V8,"")</f>
        <v/>
      </c>
      <c r="AC9" s="22" t="str">
        <f>IF('สัตว์ปีก เลือกวันที่พิมพ์'!W8&lt;&gt;"",'สัตว์ปีก เลือกวันที่พิมพ์'!W8,"")</f>
        <v/>
      </c>
      <c r="AD9" s="22" t="str">
        <f>IF('สัตว์ปีก เลือกวันที่พิมพ์'!X8&lt;&gt;"",'สัตว์ปีก เลือกวันที่พิมพ์'!X8,"")</f>
        <v/>
      </c>
      <c r="AE9" s="22" t="str">
        <f>IF('สัตว์ปีก เลือกวันที่พิมพ์'!Y8&lt;&gt;"",'สัตว์ปีก เลือกวันที่พิมพ์'!Y8,"")</f>
        <v/>
      </c>
      <c r="AF9" s="28">
        <f t="shared" si="3"/>
        <v>0</v>
      </c>
    </row>
    <row r="10" customHeight="1" spans="1:32">
      <c r="A10" s="26" t="s">
        <v>13</v>
      </c>
      <c r="B10" s="22" t="str">
        <f>IF('สัตว์ปีก เลือกวันที่พิมพ์'!B9&lt;&gt;"",'สัตว์ปีก เลือกวันที่พิมพ์'!B9,"")</f>
        <v/>
      </c>
      <c r="C10" s="22" t="str">
        <f>IF('สัตว์ปีก เลือกวันที่พิมพ์'!C9&lt;&gt;"",'สัตว์ปีก เลือกวันที่พิมพ์'!C9,"")</f>
        <v/>
      </c>
      <c r="D10" s="22" t="str">
        <f>IF('สัตว์ปีก เลือกวันที่พิมพ์'!D9&lt;&gt;"",'สัตว์ปีก เลือกวันที่พิมพ์'!D9,"")</f>
        <v/>
      </c>
      <c r="E10" s="22" t="str">
        <f>IF('สัตว์ปีก เลือกวันที่พิมพ์'!E9&lt;&gt;"",'สัตว์ปีก เลือกวันที่พิมพ์'!E9,"")</f>
        <v/>
      </c>
      <c r="F10" s="22" t="str">
        <f>IF('สัตว์ปีก เลือกวันที่พิมพ์'!F9&lt;&gt;"",'สัตว์ปีก เลือกวันที่พิมพ์'!F9,"")</f>
        <v/>
      </c>
      <c r="G10" s="22" t="str">
        <f>IF('สัตว์ปีก เลือกวันที่พิมพ์'!G9&lt;&gt;"",'สัตว์ปีก เลือกวันที่พิมพ์'!G9,"")</f>
        <v/>
      </c>
      <c r="H10" s="28">
        <f t="shared" si="0"/>
        <v>0</v>
      </c>
      <c r="I10" s="26" t="s">
        <v>13</v>
      </c>
      <c r="J10" s="22" t="str">
        <f>IF('สัตว์ปีก เลือกวันที่พิมพ์'!H9&lt;&gt;"",'สัตว์ปีก เลือกวันที่พิมพ์'!H9,"")</f>
        <v/>
      </c>
      <c r="K10" s="22" t="str">
        <f>IF('สัตว์ปีก เลือกวันที่พิมพ์'!I9&lt;&gt;"",'สัตว์ปีก เลือกวันที่พิมพ์'!I9,"")</f>
        <v/>
      </c>
      <c r="L10" s="22" t="str">
        <f>IF('สัตว์ปีก เลือกวันที่พิมพ์'!J9&lt;&gt;"",'สัตว์ปีก เลือกวันที่พิมพ์'!J9,"")</f>
        <v/>
      </c>
      <c r="M10" s="22" t="str">
        <f>IF('สัตว์ปีก เลือกวันที่พิมพ์'!K9&lt;&gt;"",'สัตว์ปีก เลือกวันที่พิมพ์'!K9,"")</f>
        <v/>
      </c>
      <c r="N10" s="22" t="str">
        <f>IF('สัตว์ปีก เลือกวันที่พิมพ์'!L9&lt;&gt;"",'สัตว์ปีก เลือกวันที่พิมพ์'!L9,"")</f>
        <v/>
      </c>
      <c r="O10" s="22" t="str">
        <f>IF('สัตว์ปีก เลือกวันที่พิมพ์'!M9&lt;&gt;"",'สัตว์ปีก เลือกวันที่พิมพ์'!M9,"")</f>
        <v/>
      </c>
      <c r="P10" s="28">
        <f t="shared" si="1"/>
        <v>0</v>
      </c>
      <c r="Q10" s="26" t="s">
        <v>13</v>
      </c>
      <c r="R10" s="22" t="str">
        <f>IF('สัตว์ปีก เลือกวันที่พิมพ์'!N9&lt;&gt;"",'สัตว์ปีก เลือกวันที่พิมพ์'!N9,"")</f>
        <v/>
      </c>
      <c r="S10" s="22" t="str">
        <f>IF('สัตว์ปีก เลือกวันที่พิมพ์'!O9&lt;&gt;"",'สัตว์ปีก เลือกวันที่พิมพ์'!O9,"")</f>
        <v/>
      </c>
      <c r="T10" s="22" t="str">
        <f>IF('สัตว์ปีก เลือกวันที่พิมพ์'!P9&lt;&gt;"",'สัตว์ปีก เลือกวันที่พิมพ์'!P9,"")</f>
        <v/>
      </c>
      <c r="U10" s="22" t="str">
        <f>IF('สัตว์ปีก เลือกวันที่พิมพ์'!Q9&lt;&gt;"",'สัตว์ปีก เลือกวันที่พิมพ์'!Q9,"")</f>
        <v/>
      </c>
      <c r="V10" s="22" t="str">
        <f>IF('สัตว์ปีก เลือกวันที่พิมพ์'!R9&lt;&gt;"",'สัตว์ปีก เลือกวันที่พิมพ์'!R9,"")</f>
        <v/>
      </c>
      <c r="W10" s="22" t="str">
        <f>IF('สัตว์ปีก เลือกวันที่พิมพ์'!S9&lt;&gt;"",'สัตว์ปีก เลือกวันที่พิมพ์'!S9,"")</f>
        <v/>
      </c>
      <c r="X10" s="28">
        <f t="shared" si="2"/>
        <v>0</v>
      </c>
      <c r="Y10" s="26" t="s">
        <v>13</v>
      </c>
      <c r="Z10" s="22" t="str">
        <f>IF('สัตว์ปีก เลือกวันที่พิมพ์'!T9&lt;&gt;"",'สัตว์ปีก เลือกวันที่พิมพ์'!T9,"")</f>
        <v/>
      </c>
      <c r="AA10" s="22" t="str">
        <f>IF('สัตว์ปีก เลือกวันที่พิมพ์'!U9&lt;&gt;"",'สัตว์ปีก เลือกวันที่พิมพ์'!U9,"")</f>
        <v/>
      </c>
      <c r="AB10" s="22" t="str">
        <f>IF('สัตว์ปีก เลือกวันที่พิมพ์'!V9&lt;&gt;"",'สัตว์ปีก เลือกวันที่พิมพ์'!V9,"")</f>
        <v/>
      </c>
      <c r="AC10" s="22" t="str">
        <f>IF('สัตว์ปีก เลือกวันที่พิมพ์'!W9&lt;&gt;"",'สัตว์ปีก เลือกวันที่พิมพ์'!W9,"")</f>
        <v/>
      </c>
      <c r="AD10" s="22" t="str">
        <f>IF('สัตว์ปีก เลือกวันที่พิมพ์'!X9&lt;&gt;"",'สัตว์ปีก เลือกวันที่พิมพ์'!X9,"")</f>
        <v/>
      </c>
      <c r="AE10" s="22" t="str">
        <f>IF('สัตว์ปีก เลือกวันที่พิมพ์'!Y9&lt;&gt;"",'สัตว์ปีก เลือกวันที่พิมพ์'!Y9,"")</f>
        <v/>
      </c>
      <c r="AF10" s="28">
        <f t="shared" si="3"/>
        <v>0</v>
      </c>
    </row>
    <row r="11" customHeight="1" spans="1:32">
      <c r="A11" s="26" t="s">
        <v>14</v>
      </c>
      <c r="B11" s="22" t="str">
        <f>IF('สัตว์ปีก เลือกวันที่พิมพ์'!B10&lt;&gt;"",'สัตว์ปีก เลือกวันที่พิมพ์'!B10,"")</f>
        <v/>
      </c>
      <c r="C11" s="22" t="str">
        <f>IF('สัตว์ปีก เลือกวันที่พิมพ์'!C10&lt;&gt;"",'สัตว์ปีก เลือกวันที่พิมพ์'!C10,"")</f>
        <v/>
      </c>
      <c r="D11" s="22" t="str">
        <f>IF('สัตว์ปีก เลือกวันที่พิมพ์'!D10&lt;&gt;"",'สัตว์ปีก เลือกวันที่พิมพ์'!D10,"")</f>
        <v/>
      </c>
      <c r="E11" s="22" t="str">
        <f>IF('สัตว์ปีก เลือกวันที่พิมพ์'!E10&lt;&gt;"",'สัตว์ปีก เลือกวันที่พิมพ์'!E10,"")</f>
        <v/>
      </c>
      <c r="F11" s="22" t="str">
        <f>IF('สัตว์ปีก เลือกวันที่พิมพ์'!F10&lt;&gt;"",'สัตว์ปีก เลือกวันที่พิมพ์'!F10,"")</f>
        <v/>
      </c>
      <c r="G11" s="22" t="str">
        <f>IF('สัตว์ปีก เลือกวันที่พิมพ์'!G10&lt;&gt;"",'สัตว์ปีก เลือกวันที่พิมพ์'!G10,"")</f>
        <v/>
      </c>
      <c r="H11" s="28">
        <f t="shared" si="0"/>
        <v>0</v>
      </c>
      <c r="I11" s="26" t="s">
        <v>14</v>
      </c>
      <c r="J11" s="22" t="str">
        <f>IF('สัตว์ปีก เลือกวันที่พิมพ์'!H10&lt;&gt;"",'สัตว์ปีก เลือกวันที่พิมพ์'!H10,"")</f>
        <v/>
      </c>
      <c r="K11" s="22" t="str">
        <f>IF('สัตว์ปีก เลือกวันที่พิมพ์'!I10&lt;&gt;"",'สัตว์ปีก เลือกวันที่พิมพ์'!I10,"")</f>
        <v/>
      </c>
      <c r="L11" s="22" t="str">
        <f>IF('สัตว์ปีก เลือกวันที่พิมพ์'!J10&lt;&gt;"",'สัตว์ปีก เลือกวันที่พิมพ์'!J10,"")</f>
        <v/>
      </c>
      <c r="M11" s="22" t="str">
        <f>IF('สัตว์ปีก เลือกวันที่พิมพ์'!K10&lt;&gt;"",'สัตว์ปีก เลือกวันที่พิมพ์'!K10,"")</f>
        <v/>
      </c>
      <c r="N11" s="22" t="str">
        <f>IF('สัตว์ปีก เลือกวันที่พิมพ์'!L10&lt;&gt;"",'สัตว์ปีก เลือกวันที่พิมพ์'!L10,"")</f>
        <v/>
      </c>
      <c r="O11" s="22" t="str">
        <f>IF('สัตว์ปีก เลือกวันที่พิมพ์'!M10&lt;&gt;"",'สัตว์ปีก เลือกวันที่พิมพ์'!M10,"")</f>
        <v/>
      </c>
      <c r="P11" s="28">
        <f t="shared" si="1"/>
        <v>0</v>
      </c>
      <c r="Q11" s="26" t="s">
        <v>14</v>
      </c>
      <c r="R11" s="22" t="str">
        <f>IF('สัตว์ปีก เลือกวันที่พิมพ์'!N10&lt;&gt;"",'สัตว์ปีก เลือกวันที่พิมพ์'!N10,"")</f>
        <v/>
      </c>
      <c r="S11" s="22" t="str">
        <f>IF('สัตว์ปีก เลือกวันที่พิมพ์'!O10&lt;&gt;"",'สัตว์ปีก เลือกวันที่พิมพ์'!O10,"")</f>
        <v/>
      </c>
      <c r="T11" s="22" t="str">
        <f>IF('สัตว์ปีก เลือกวันที่พิมพ์'!P10&lt;&gt;"",'สัตว์ปีก เลือกวันที่พิมพ์'!P10,"")</f>
        <v/>
      </c>
      <c r="U11" s="22" t="str">
        <f>IF('สัตว์ปีก เลือกวันที่พิมพ์'!Q10&lt;&gt;"",'สัตว์ปีก เลือกวันที่พิมพ์'!Q10,"")</f>
        <v/>
      </c>
      <c r="V11" s="22" t="str">
        <f>IF('สัตว์ปีก เลือกวันที่พิมพ์'!R10&lt;&gt;"",'สัตว์ปีก เลือกวันที่พิมพ์'!R10,"")</f>
        <v/>
      </c>
      <c r="W11" s="22" t="str">
        <f>IF('สัตว์ปีก เลือกวันที่พิมพ์'!S10&lt;&gt;"",'สัตว์ปีก เลือกวันที่พิมพ์'!S10,"")</f>
        <v/>
      </c>
      <c r="X11" s="28">
        <f t="shared" si="2"/>
        <v>0</v>
      </c>
      <c r="Y11" s="26" t="s">
        <v>14</v>
      </c>
      <c r="Z11" s="22" t="str">
        <f>IF('สัตว์ปีก เลือกวันที่พิมพ์'!T10&lt;&gt;"",'สัตว์ปีก เลือกวันที่พิมพ์'!T10,"")</f>
        <v/>
      </c>
      <c r="AA11" s="22" t="str">
        <f>IF('สัตว์ปีก เลือกวันที่พิมพ์'!U10&lt;&gt;"",'สัตว์ปีก เลือกวันที่พิมพ์'!U10,"")</f>
        <v/>
      </c>
      <c r="AB11" s="22" t="str">
        <f>IF('สัตว์ปีก เลือกวันที่พิมพ์'!V10&lt;&gt;"",'สัตว์ปีก เลือกวันที่พิมพ์'!V10,"")</f>
        <v/>
      </c>
      <c r="AC11" s="22" t="str">
        <f>IF('สัตว์ปีก เลือกวันที่พิมพ์'!W10&lt;&gt;"",'สัตว์ปีก เลือกวันที่พิมพ์'!W10,"")</f>
        <v/>
      </c>
      <c r="AD11" s="22" t="str">
        <f>IF('สัตว์ปีก เลือกวันที่พิมพ์'!X10&lt;&gt;"",'สัตว์ปีก เลือกวันที่พิมพ์'!X10,"")</f>
        <v/>
      </c>
      <c r="AE11" s="22" t="str">
        <f>IF('สัตว์ปีก เลือกวันที่พิมพ์'!Y10&lt;&gt;"",'สัตว์ปีก เลือกวันที่พิมพ์'!Y10,"")</f>
        <v/>
      </c>
      <c r="AF11" s="28">
        <f t="shared" si="3"/>
        <v>0</v>
      </c>
    </row>
    <row r="12" customHeight="1" spans="1:32">
      <c r="A12" s="38" t="s">
        <v>15</v>
      </c>
      <c r="B12" s="22" t="str">
        <f>IF('สัตว์ปีก เลือกวันที่พิมพ์'!B11&lt;&gt;"",'สัตว์ปีก เลือกวันที่พิมพ์'!B11,"")</f>
        <v/>
      </c>
      <c r="C12" s="22" t="str">
        <f>IF('สัตว์ปีก เลือกวันที่พิมพ์'!C11&lt;&gt;"",'สัตว์ปีก เลือกวันที่พิมพ์'!C11,"")</f>
        <v/>
      </c>
      <c r="D12" s="22" t="str">
        <f>IF('สัตว์ปีก เลือกวันที่พิมพ์'!D11&lt;&gt;"",'สัตว์ปีก เลือกวันที่พิมพ์'!D11,"")</f>
        <v/>
      </c>
      <c r="E12" s="22" t="str">
        <f>IF('สัตว์ปีก เลือกวันที่พิมพ์'!E11&lt;&gt;"",'สัตว์ปีก เลือกวันที่พิมพ์'!E11,"")</f>
        <v/>
      </c>
      <c r="F12" s="22" t="str">
        <f>IF('สัตว์ปีก เลือกวันที่พิมพ์'!F11&lt;&gt;"",'สัตว์ปีก เลือกวันที่พิมพ์'!F11,"")</f>
        <v/>
      </c>
      <c r="G12" s="22" t="str">
        <f>IF('สัตว์ปีก เลือกวันที่พิมพ์'!G11&lt;&gt;"",'สัตว์ปีก เลือกวันที่พิมพ์'!G11,"")</f>
        <v/>
      </c>
      <c r="H12" s="28">
        <f t="shared" si="0"/>
        <v>0</v>
      </c>
      <c r="I12" s="38" t="s">
        <v>15</v>
      </c>
      <c r="J12" s="22" t="str">
        <f>IF('สัตว์ปีก เลือกวันที่พิมพ์'!H11&lt;&gt;"",'สัตว์ปีก เลือกวันที่พิมพ์'!H11,"")</f>
        <v/>
      </c>
      <c r="K12" s="22" t="str">
        <f>IF('สัตว์ปีก เลือกวันที่พิมพ์'!I11&lt;&gt;"",'สัตว์ปีก เลือกวันที่พิมพ์'!I11,"")</f>
        <v/>
      </c>
      <c r="L12" s="22" t="str">
        <f>IF('สัตว์ปีก เลือกวันที่พิมพ์'!J11&lt;&gt;"",'สัตว์ปีก เลือกวันที่พิมพ์'!J11,"")</f>
        <v/>
      </c>
      <c r="M12" s="22" t="str">
        <f>IF('สัตว์ปีก เลือกวันที่พิมพ์'!K11&lt;&gt;"",'สัตว์ปีก เลือกวันที่พิมพ์'!K11,"")</f>
        <v/>
      </c>
      <c r="N12" s="22" t="str">
        <f>IF('สัตว์ปีก เลือกวันที่พิมพ์'!L11&lt;&gt;"",'สัตว์ปีก เลือกวันที่พิมพ์'!L11,"")</f>
        <v/>
      </c>
      <c r="O12" s="22" t="str">
        <f>IF('สัตว์ปีก เลือกวันที่พิมพ์'!M11&lt;&gt;"",'สัตว์ปีก เลือกวันที่พิมพ์'!M11,"")</f>
        <v/>
      </c>
      <c r="P12" s="28">
        <f t="shared" si="1"/>
        <v>0</v>
      </c>
      <c r="Q12" s="38" t="s">
        <v>15</v>
      </c>
      <c r="R12" s="22" t="str">
        <f>IF('สัตว์ปีก เลือกวันที่พิมพ์'!N11&lt;&gt;"",'สัตว์ปีก เลือกวันที่พิมพ์'!N11,"")</f>
        <v/>
      </c>
      <c r="S12" s="22" t="str">
        <f>IF('สัตว์ปีก เลือกวันที่พิมพ์'!O11&lt;&gt;"",'สัตว์ปีก เลือกวันที่พิมพ์'!O11,"")</f>
        <v/>
      </c>
      <c r="T12" s="22" t="str">
        <f>IF('สัตว์ปีก เลือกวันที่พิมพ์'!P11&lt;&gt;"",'สัตว์ปีก เลือกวันที่พิมพ์'!P11,"")</f>
        <v/>
      </c>
      <c r="U12" s="22" t="str">
        <f>IF('สัตว์ปีก เลือกวันที่พิมพ์'!Q11&lt;&gt;"",'สัตว์ปีก เลือกวันที่พิมพ์'!Q11,"")</f>
        <v/>
      </c>
      <c r="V12" s="22" t="str">
        <f>IF('สัตว์ปีก เลือกวันที่พิมพ์'!R11&lt;&gt;"",'สัตว์ปีก เลือกวันที่พิมพ์'!R11,"")</f>
        <v/>
      </c>
      <c r="W12" s="22" t="str">
        <f>IF('สัตว์ปีก เลือกวันที่พิมพ์'!S11&lt;&gt;"",'สัตว์ปีก เลือกวันที่พิมพ์'!S11,"")</f>
        <v/>
      </c>
      <c r="X12" s="28">
        <f t="shared" si="2"/>
        <v>0</v>
      </c>
      <c r="Y12" s="38" t="s">
        <v>15</v>
      </c>
      <c r="Z12" s="22" t="str">
        <f>IF('สัตว์ปีก เลือกวันที่พิมพ์'!T11&lt;&gt;"",'สัตว์ปีก เลือกวันที่พิมพ์'!T11,"")</f>
        <v/>
      </c>
      <c r="AA12" s="22" t="str">
        <f>IF('สัตว์ปีก เลือกวันที่พิมพ์'!U11&lt;&gt;"",'สัตว์ปีก เลือกวันที่พิมพ์'!U11,"")</f>
        <v/>
      </c>
      <c r="AB12" s="22" t="str">
        <f>IF('สัตว์ปีก เลือกวันที่พิมพ์'!V11&lt;&gt;"",'สัตว์ปีก เลือกวันที่พิมพ์'!V11,"")</f>
        <v/>
      </c>
      <c r="AC12" s="22" t="str">
        <f>IF('สัตว์ปีก เลือกวันที่พิมพ์'!W11&lt;&gt;"",'สัตว์ปีก เลือกวันที่พิมพ์'!W11,"")</f>
        <v/>
      </c>
      <c r="AD12" s="22" t="str">
        <f>IF('สัตว์ปีก เลือกวันที่พิมพ์'!X11&lt;&gt;"",'สัตว์ปีก เลือกวันที่พิมพ์'!X11,"")</f>
        <v/>
      </c>
      <c r="AE12" s="22" t="str">
        <f>IF('สัตว์ปีก เลือกวันที่พิมพ์'!Y11&lt;&gt;"",'สัตว์ปีก เลือกวันที่พิมพ์'!Y11,"")</f>
        <v/>
      </c>
      <c r="AF12" s="28">
        <f t="shared" si="3"/>
        <v>0</v>
      </c>
    </row>
    <row r="13" customHeight="1" spans="1:32">
      <c r="A13" s="26" t="s">
        <v>16</v>
      </c>
      <c r="B13" s="22" t="str">
        <f>IF('สัตว์ปีก เลือกวันที่พิมพ์'!B12&lt;&gt;"",'สัตว์ปีก เลือกวันที่พิมพ์'!B12,"")</f>
        <v/>
      </c>
      <c r="C13" s="22" t="str">
        <f>IF('สัตว์ปีก เลือกวันที่พิมพ์'!C12&lt;&gt;"",'สัตว์ปีก เลือกวันที่พิมพ์'!C12,"")</f>
        <v/>
      </c>
      <c r="D13" s="22" t="str">
        <f>IF('สัตว์ปีก เลือกวันที่พิมพ์'!D12&lt;&gt;"",'สัตว์ปีก เลือกวันที่พิมพ์'!D12,"")</f>
        <v/>
      </c>
      <c r="E13" s="22" t="str">
        <f>IF('สัตว์ปีก เลือกวันที่พิมพ์'!E12&lt;&gt;"",'สัตว์ปีก เลือกวันที่พิมพ์'!E12,"")</f>
        <v/>
      </c>
      <c r="F13" s="22" t="str">
        <f>IF('สัตว์ปีก เลือกวันที่พิมพ์'!F12&lt;&gt;"",'สัตว์ปีก เลือกวันที่พิมพ์'!F12,"")</f>
        <v/>
      </c>
      <c r="G13" s="22" t="str">
        <f>IF('สัตว์ปีก เลือกวันที่พิมพ์'!G12&lt;&gt;"",'สัตว์ปีก เลือกวันที่พิมพ์'!G12,"")</f>
        <v/>
      </c>
      <c r="H13" s="28">
        <f t="shared" si="0"/>
        <v>0</v>
      </c>
      <c r="I13" s="26" t="s">
        <v>16</v>
      </c>
      <c r="J13" s="22" t="str">
        <f>IF('สัตว์ปีก เลือกวันที่พิมพ์'!H12&lt;&gt;"",'สัตว์ปีก เลือกวันที่พิมพ์'!H12,"")</f>
        <v/>
      </c>
      <c r="K13" s="22" t="str">
        <f>IF('สัตว์ปีก เลือกวันที่พิมพ์'!I12&lt;&gt;"",'สัตว์ปีก เลือกวันที่พิมพ์'!I12,"")</f>
        <v/>
      </c>
      <c r="L13" s="22" t="str">
        <f>IF('สัตว์ปีก เลือกวันที่พิมพ์'!J12&lt;&gt;"",'สัตว์ปีก เลือกวันที่พิมพ์'!J12,"")</f>
        <v/>
      </c>
      <c r="M13" s="22" t="str">
        <f>IF('สัตว์ปีก เลือกวันที่พิมพ์'!K12&lt;&gt;"",'สัตว์ปีก เลือกวันที่พิมพ์'!K12,"")</f>
        <v/>
      </c>
      <c r="N13" s="22" t="str">
        <f>IF('สัตว์ปีก เลือกวันที่พิมพ์'!L12&lt;&gt;"",'สัตว์ปีก เลือกวันที่พิมพ์'!L12,"")</f>
        <v/>
      </c>
      <c r="O13" s="22" t="str">
        <f>IF('สัตว์ปีก เลือกวันที่พิมพ์'!M12&lt;&gt;"",'สัตว์ปีก เลือกวันที่พิมพ์'!M12,"")</f>
        <v/>
      </c>
      <c r="P13" s="28">
        <f t="shared" si="1"/>
        <v>0</v>
      </c>
      <c r="Q13" s="26" t="s">
        <v>16</v>
      </c>
      <c r="R13" s="22" t="str">
        <f>IF('สัตว์ปีก เลือกวันที่พิมพ์'!N12&lt;&gt;"",'สัตว์ปีก เลือกวันที่พิมพ์'!N12,"")</f>
        <v/>
      </c>
      <c r="S13" s="22" t="str">
        <f>IF('สัตว์ปีก เลือกวันที่พิมพ์'!O12&lt;&gt;"",'สัตว์ปีก เลือกวันที่พิมพ์'!O12,"")</f>
        <v/>
      </c>
      <c r="T13" s="22" t="str">
        <f>IF('สัตว์ปีก เลือกวันที่พิมพ์'!P12&lt;&gt;"",'สัตว์ปีก เลือกวันที่พิมพ์'!P12,"")</f>
        <v/>
      </c>
      <c r="U13" s="22" t="str">
        <f>IF('สัตว์ปีก เลือกวันที่พิมพ์'!Q12&lt;&gt;"",'สัตว์ปีก เลือกวันที่พิมพ์'!Q12,"")</f>
        <v/>
      </c>
      <c r="V13" s="22" t="str">
        <f>IF('สัตว์ปีก เลือกวันที่พิมพ์'!R12&lt;&gt;"",'สัตว์ปีก เลือกวันที่พิมพ์'!R12,"")</f>
        <v/>
      </c>
      <c r="W13" s="22" t="str">
        <f>IF('สัตว์ปีก เลือกวันที่พิมพ์'!S12&lt;&gt;"",'สัตว์ปีก เลือกวันที่พิมพ์'!S12,"")</f>
        <v/>
      </c>
      <c r="X13" s="28">
        <f t="shared" si="2"/>
        <v>0</v>
      </c>
      <c r="Y13" s="26" t="s">
        <v>16</v>
      </c>
      <c r="Z13" s="22" t="str">
        <f>IF('สัตว์ปีก เลือกวันที่พิมพ์'!T12&lt;&gt;"",'สัตว์ปีก เลือกวันที่พิมพ์'!T12,"")</f>
        <v/>
      </c>
      <c r="AA13" s="22" t="str">
        <f>IF('สัตว์ปีก เลือกวันที่พิมพ์'!U12&lt;&gt;"",'สัตว์ปีก เลือกวันที่พิมพ์'!U12,"")</f>
        <v/>
      </c>
      <c r="AB13" s="22" t="str">
        <f>IF('สัตว์ปีก เลือกวันที่พิมพ์'!V12&lt;&gt;"",'สัตว์ปีก เลือกวันที่พิมพ์'!V12,"")</f>
        <v/>
      </c>
      <c r="AC13" s="22" t="str">
        <f>IF('สัตว์ปีก เลือกวันที่พิมพ์'!W12&lt;&gt;"",'สัตว์ปีก เลือกวันที่พิมพ์'!W12,"")</f>
        <v/>
      </c>
      <c r="AD13" s="22" t="str">
        <f>IF('สัตว์ปีก เลือกวันที่พิมพ์'!X12&lt;&gt;"",'สัตว์ปีก เลือกวันที่พิมพ์'!X12,"")</f>
        <v/>
      </c>
      <c r="AE13" s="22" t="str">
        <f>IF('สัตว์ปีก เลือกวันที่พิมพ์'!Y12&lt;&gt;"",'สัตว์ปีก เลือกวันที่พิมพ์'!Y12,"")</f>
        <v/>
      </c>
      <c r="AF13" s="28">
        <f t="shared" si="3"/>
        <v>0</v>
      </c>
    </row>
    <row r="14" ht="40" spans="1:32">
      <c r="A14" s="26" t="s">
        <v>17</v>
      </c>
      <c r="B14" s="22" t="str">
        <f>IF('สัตว์ปีก เลือกวันที่พิมพ์'!B13&lt;&gt;"",'สัตว์ปีก เลือกวันที่พิมพ์'!B13,"")</f>
        <v/>
      </c>
      <c r="C14" s="22" t="str">
        <f>IF('สัตว์ปีก เลือกวันที่พิมพ์'!C13&lt;&gt;"",'สัตว์ปีก เลือกวันที่พิมพ์'!C13,"")</f>
        <v/>
      </c>
      <c r="D14" s="22" t="str">
        <f>IF('สัตว์ปีก เลือกวันที่พิมพ์'!D13&lt;&gt;"",'สัตว์ปีก เลือกวันที่พิมพ์'!D13,"")</f>
        <v/>
      </c>
      <c r="E14" s="22" t="str">
        <f>IF('สัตว์ปีก เลือกวันที่พิมพ์'!E13&lt;&gt;"",'สัตว์ปีก เลือกวันที่พิมพ์'!E13,"")</f>
        <v/>
      </c>
      <c r="F14" s="22" t="str">
        <f>IF('สัตว์ปีก เลือกวันที่พิมพ์'!F13&lt;&gt;"",'สัตว์ปีก เลือกวันที่พิมพ์'!F13,"")</f>
        <v/>
      </c>
      <c r="G14" s="22" t="str">
        <f>IF('สัตว์ปีก เลือกวันที่พิมพ์'!G13&lt;&gt;"",'สัตว์ปีก เลือกวันที่พิมพ์'!G13,"")</f>
        <v/>
      </c>
      <c r="H14" s="28">
        <f t="shared" si="0"/>
        <v>0</v>
      </c>
      <c r="I14" s="26" t="s">
        <v>17</v>
      </c>
      <c r="J14" s="22" t="str">
        <f>IF('สัตว์ปีก เลือกวันที่พิมพ์'!H13&lt;&gt;"",'สัตว์ปีก เลือกวันที่พิมพ์'!H13,"")</f>
        <v/>
      </c>
      <c r="K14" s="22" t="str">
        <f>IF('สัตว์ปีก เลือกวันที่พิมพ์'!I13&lt;&gt;"",'สัตว์ปีก เลือกวันที่พิมพ์'!I13,"")</f>
        <v/>
      </c>
      <c r="L14" s="22" t="str">
        <f>IF('สัตว์ปีก เลือกวันที่พิมพ์'!J13&lt;&gt;"",'สัตว์ปีก เลือกวันที่พิมพ์'!J13,"")</f>
        <v/>
      </c>
      <c r="M14" s="22" t="str">
        <f>IF('สัตว์ปีก เลือกวันที่พิมพ์'!K13&lt;&gt;"",'สัตว์ปีก เลือกวันที่พิมพ์'!K13,"")</f>
        <v/>
      </c>
      <c r="N14" s="22" t="str">
        <f>IF('สัตว์ปีก เลือกวันที่พิมพ์'!L13&lt;&gt;"",'สัตว์ปีก เลือกวันที่พิมพ์'!L13,"")</f>
        <v/>
      </c>
      <c r="O14" s="22" t="str">
        <f>IF('สัตว์ปีก เลือกวันที่พิมพ์'!M13&lt;&gt;"",'สัตว์ปีก เลือกวันที่พิมพ์'!M13,"")</f>
        <v/>
      </c>
      <c r="P14" s="28">
        <f t="shared" si="1"/>
        <v>0</v>
      </c>
      <c r="Q14" s="26" t="s">
        <v>17</v>
      </c>
      <c r="R14" s="22" t="str">
        <f>IF('สัตว์ปีก เลือกวันที่พิมพ์'!N13&lt;&gt;"",'สัตว์ปีก เลือกวันที่พิมพ์'!N13,"")</f>
        <v/>
      </c>
      <c r="S14" s="22" t="str">
        <f>IF('สัตว์ปีก เลือกวันที่พิมพ์'!O13&lt;&gt;"",'สัตว์ปีก เลือกวันที่พิมพ์'!O13,"")</f>
        <v/>
      </c>
      <c r="T14" s="22" t="str">
        <f>IF('สัตว์ปีก เลือกวันที่พิมพ์'!P13&lt;&gt;"",'สัตว์ปีก เลือกวันที่พิมพ์'!P13,"")</f>
        <v/>
      </c>
      <c r="U14" s="22" t="str">
        <f>IF('สัตว์ปีก เลือกวันที่พิมพ์'!Q13&lt;&gt;"",'สัตว์ปีก เลือกวันที่พิมพ์'!Q13,"")</f>
        <v/>
      </c>
      <c r="V14" s="22" t="str">
        <f>IF('สัตว์ปีก เลือกวันที่พิมพ์'!R13&lt;&gt;"",'สัตว์ปีก เลือกวันที่พิมพ์'!R13,"")</f>
        <v/>
      </c>
      <c r="W14" s="22" t="str">
        <f>IF('สัตว์ปีก เลือกวันที่พิมพ์'!S13&lt;&gt;"",'สัตว์ปีก เลือกวันที่พิมพ์'!S13,"")</f>
        <v/>
      </c>
      <c r="X14" s="28">
        <f t="shared" si="2"/>
        <v>0</v>
      </c>
      <c r="Y14" s="26" t="s">
        <v>17</v>
      </c>
      <c r="Z14" s="22" t="str">
        <f>IF('สัตว์ปีก เลือกวันที่พิมพ์'!T13&lt;&gt;"",'สัตว์ปีก เลือกวันที่พิมพ์'!T13,"")</f>
        <v/>
      </c>
      <c r="AA14" s="22" t="str">
        <f>IF('สัตว์ปีก เลือกวันที่พิมพ์'!U13&lt;&gt;"",'สัตว์ปีก เลือกวันที่พิมพ์'!U13,"")</f>
        <v/>
      </c>
      <c r="AB14" s="22" t="str">
        <f>IF('สัตว์ปีก เลือกวันที่พิมพ์'!V13&lt;&gt;"",'สัตว์ปีก เลือกวันที่พิมพ์'!V13,"")</f>
        <v/>
      </c>
      <c r="AC14" s="22" t="str">
        <f>IF('สัตว์ปีก เลือกวันที่พิมพ์'!W13&lt;&gt;"",'สัตว์ปีก เลือกวันที่พิมพ์'!W13,"")</f>
        <v/>
      </c>
      <c r="AD14" s="22" t="str">
        <f>IF('สัตว์ปีก เลือกวันที่พิมพ์'!X13&lt;&gt;"",'สัตว์ปีก เลือกวันที่พิมพ์'!X13,"")</f>
        <v/>
      </c>
      <c r="AE14" s="22" t="str">
        <f>IF('สัตว์ปีก เลือกวันที่พิมพ์'!Y13&lt;&gt;"",'สัตว์ปีก เลือกวันที่พิมพ์'!Y13,"")</f>
        <v/>
      </c>
      <c r="AF14" s="28">
        <f t="shared" si="3"/>
        <v>0</v>
      </c>
    </row>
    <row r="15" ht="60" spans="1:32">
      <c r="A15" s="26" t="s">
        <v>86</v>
      </c>
      <c r="B15" s="22" t="str">
        <f>IF('สัตว์ปีก เลือกวันที่พิมพ์'!B14&lt;&gt;"",'สัตว์ปีก เลือกวันที่พิมพ์'!B14,"")</f>
        <v/>
      </c>
      <c r="C15" s="22" t="str">
        <f>IF('สัตว์ปีก เลือกวันที่พิมพ์'!C14&lt;&gt;"",'สัตว์ปีก เลือกวันที่พิมพ์'!C14,"")</f>
        <v/>
      </c>
      <c r="D15" s="22" t="str">
        <f>IF('สัตว์ปีก เลือกวันที่พิมพ์'!D14&lt;&gt;"",'สัตว์ปีก เลือกวันที่พิมพ์'!D14,"")</f>
        <v/>
      </c>
      <c r="E15" s="22" t="str">
        <f>IF('สัตว์ปีก เลือกวันที่พิมพ์'!E14&lt;&gt;"",'สัตว์ปีก เลือกวันที่พิมพ์'!E14,"")</f>
        <v/>
      </c>
      <c r="F15" s="22" t="str">
        <f>IF('สัตว์ปีก เลือกวันที่พิมพ์'!F14&lt;&gt;"",'สัตว์ปีก เลือกวันที่พิมพ์'!F14,"")</f>
        <v/>
      </c>
      <c r="G15" s="22" t="str">
        <f>IF('สัตว์ปีก เลือกวันที่พิมพ์'!G14&lt;&gt;"",'สัตว์ปีก เลือกวันที่พิมพ์'!G14,"")</f>
        <v/>
      </c>
      <c r="H15" s="28">
        <f t="shared" si="0"/>
        <v>0</v>
      </c>
      <c r="I15" s="26" t="s">
        <v>86</v>
      </c>
      <c r="J15" s="22" t="str">
        <f>IF('สัตว์ปีก เลือกวันที่พิมพ์'!H14&lt;&gt;"",'สัตว์ปีก เลือกวันที่พิมพ์'!H14,"")</f>
        <v/>
      </c>
      <c r="K15" s="22" t="str">
        <f>IF('สัตว์ปีก เลือกวันที่พิมพ์'!I14&lt;&gt;"",'สัตว์ปีก เลือกวันที่พิมพ์'!I14,"")</f>
        <v/>
      </c>
      <c r="L15" s="22" t="str">
        <f>IF('สัตว์ปีก เลือกวันที่พิมพ์'!J14&lt;&gt;"",'สัตว์ปีก เลือกวันที่พิมพ์'!J14,"")</f>
        <v/>
      </c>
      <c r="M15" s="22" t="str">
        <f>IF('สัตว์ปีก เลือกวันที่พิมพ์'!K14&lt;&gt;"",'สัตว์ปีก เลือกวันที่พิมพ์'!K14,"")</f>
        <v/>
      </c>
      <c r="N15" s="22" t="str">
        <f>IF('สัตว์ปีก เลือกวันที่พิมพ์'!L14&lt;&gt;"",'สัตว์ปีก เลือกวันที่พิมพ์'!L14,"")</f>
        <v/>
      </c>
      <c r="O15" s="22" t="str">
        <f>IF('สัตว์ปีก เลือกวันที่พิมพ์'!M14&lt;&gt;"",'สัตว์ปีก เลือกวันที่พิมพ์'!M14,"")</f>
        <v/>
      </c>
      <c r="P15" s="28">
        <f t="shared" si="1"/>
        <v>0</v>
      </c>
      <c r="Q15" s="26" t="s">
        <v>86</v>
      </c>
      <c r="R15" s="22" t="str">
        <f>IF('สัตว์ปีก เลือกวันที่พิมพ์'!N14&lt;&gt;"",'สัตว์ปีก เลือกวันที่พิมพ์'!N14,"")</f>
        <v/>
      </c>
      <c r="S15" s="22" t="str">
        <f>IF('สัตว์ปีก เลือกวันที่พิมพ์'!O14&lt;&gt;"",'สัตว์ปีก เลือกวันที่พิมพ์'!O14,"")</f>
        <v/>
      </c>
      <c r="T15" s="22" t="str">
        <f>IF('สัตว์ปีก เลือกวันที่พิมพ์'!P14&lt;&gt;"",'สัตว์ปีก เลือกวันที่พิมพ์'!P14,"")</f>
        <v/>
      </c>
      <c r="U15" s="22" t="str">
        <f>IF('สัตว์ปีก เลือกวันที่พิมพ์'!Q14&lt;&gt;"",'สัตว์ปีก เลือกวันที่พิมพ์'!Q14,"")</f>
        <v/>
      </c>
      <c r="V15" s="22" t="str">
        <f>IF('สัตว์ปีก เลือกวันที่พิมพ์'!R14&lt;&gt;"",'สัตว์ปีก เลือกวันที่พิมพ์'!R14,"")</f>
        <v/>
      </c>
      <c r="W15" s="22" t="str">
        <f>IF('สัตว์ปีก เลือกวันที่พิมพ์'!S14&lt;&gt;"",'สัตว์ปีก เลือกวันที่พิมพ์'!S14,"")</f>
        <v/>
      </c>
      <c r="X15" s="28">
        <f t="shared" si="2"/>
        <v>0</v>
      </c>
      <c r="Y15" s="26" t="s">
        <v>86</v>
      </c>
      <c r="Z15" s="22" t="str">
        <f>IF('สัตว์ปีก เลือกวันที่พิมพ์'!T14&lt;&gt;"",'สัตว์ปีก เลือกวันที่พิมพ์'!T14,"")</f>
        <v/>
      </c>
      <c r="AA15" s="22" t="str">
        <f>IF('สัตว์ปีก เลือกวันที่พิมพ์'!U14&lt;&gt;"",'สัตว์ปีก เลือกวันที่พิมพ์'!U14,"")</f>
        <v/>
      </c>
      <c r="AB15" s="22" t="str">
        <f>IF('สัตว์ปีก เลือกวันที่พิมพ์'!V14&lt;&gt;"",'สัตว์ปีก เลือกวันที่พิมพ์'!V14,"")</f>
        <v/>
      </c>
      <c r="AC15" s="22" t="str">
        <f>IF('สัตว์ปีก เลือกวันที่พิมพ์'!W14&lt;&gt;"",'สัตว์ปีก เลือกวันที่พิมพ์'!W14,"")</f>
        <v/>
      </c>
      <c r="AD15" s="22" t="str">
        <f>IF('สัตว์ปีก เลือกวันที่พิมพ์'!X14&lt;&gt;"",'สัตว์ปีก เลือกวันที่พิมพ์'!X14,"")</f>
        <v/>
      </c>
      <c r="AE15" s="22" t="str">
        <f>IF('สัตว์ปีก เลือกวันที่พิมพ์'!Y14&lt;&gt;"",'สัตว์ปีก เลือกวันที่พิมพ์'!Y14,"")</f>
        <v/>
      </c>
      <c r="AF15" s="28">
        <f t="shared" si="3"/>
        <v>0</v>
      </c>
    </row>
    <row r="16" ht="60" spans="1:32">
      <c r="A16" s="26" t="s">
        <v>87</v>
      </c>
      <c r="B16" s="22" t="str">
        <f>IF('สัตว์ปีก เลือกวันที่พิมพ์'!B15&lt;&gt;"",'สัตว์ปีก เลือกวันที่พิมพ์'!B15,"")</f>
        <v/>
      </c>
      <c r="C16" s="22" t="str">
        <f>IF('สัตว์ปีก เลือกวันที่พิมพ์'!C15&lt;&gt;"",'สัตว์ปีก เลือกวันที่พิมพ์'!C15,"")</f>
        <v/>
      </c>
      <c r="D16" s="22" t="str">
        <f>IF('สัตว์ปีก เลือกวันที่พิมพ์'!D15&lt;&gt;"",'สัตว์ปีก เลือกวันที่พิมพ์'!D15,"")</f>
        <v/>
      </c>
      <c r="E16" s="22" t="str">
        <f>IF('สัตว์ปีก เลือกวันที่พิมพ์'!E15&lt;&gt;"",'สัตว์ปีก เลือกวันที่พิมพ์'!E15,"")</f>
        <v/>
      </c>
      <c r="F16" s="22" t="str">
        <f>IF('สัตว์ปีก เลือกวันที่พิมพ์'!F15&lt;&gt;"",'สัตว์ปีก เลือกวันที่พิมพ์'!F15,"")</f>
        <v/>
      </c>
      <c r="G16" s="22" t="str">
        <f>IF('สัตว์ปีก เลือกวันที่พิมพ์'!G15&lt;&gt;"",'สัตว์ปีก เลือกวันที่พิมพ์'!G15,"")</f>
        <v/>
      </c>
      <c r="H16" s="28">
        <f t="shared" si="0"/>
        <v>0</v>
      </c>
      <c r="I16" s="26" t="s">
        <v>87</v>
      </c>
      <c r="J16" s="22" t="str">
        <f>IF('สัตว์ปีก เลือกวันที่พิมพ์'!H15&lt;&gt;"",'สัตว์ปีก เลือกวันที่พิมพ์'!H15,"")</f>
        <v/>
      </c>
      <c r="K16" s="22" t="str">
        <f>IF('สัตว์ปีก เลือกวันที่พิมพ์'!I15&lt;&gt;"",'สัตว์ปีก เลือกวันที่พิมพ์'!I15,"")</f>
        <v/>
      </c>
      <c r="L16" s="22" t="str">
        <f>IF('สัตว์ปีก เลือกวันที่พิมพ์'!J15&lt;&gt;"",'สัตว์ปีก เลือกวันที่พิมพ์'!J15,"")</f>
        <v/>
      </c>
      <c r="M16" s="22" t="str">
        <f>IF('สัตว์ปีก เลือกวันที่พิมพ์'!K15&lt;&gt;"",'สัตว์ปีก เลือกวันที่พิมพ์'!K15,"")</f>
        <v/>
      </c>
      <c r="N16" s="22" t="str">
        <f>IF('สัตว์ปีก เลือกวันที่พิมพ์'!L15&lt;&gt;"",'สัตว์ปีก เลือกวันที่พิมพ์'!L15,"")</f>
        <v/>
      </c>
      <c r="O16" s="22" t="str">
        <f>IF('สัตว์ปีก เลือกวันที่พิมพ์'!M15&lt;&gt;"",'สัตว์ปีก เลือกวันที่พิมพ์'!M15,"")</f>
        <v/>
      </c>
      <c r="P16" s="28">
        <f t="shared" si="1"/>
        <v>0</v>
      </c>
      <c r="Q16" s="26" t="s">
        <v>87</v>
      </c>
      <c r="R16" s="22" t="str">
        <f>IF('สัตว์ปีก เลือกวันที่พิมพ์'!N15&lt;&gt;"",'สัตว์ปีก เลือกวันที่พิมพ์'!N15,"")</f>
        <v/>
      </c>
      <c r="S16" s="22" t="str">
        <f>IF('สัตว์ปีก เลือกวันที่พิมพ์'!O15&lt;&gt;"",'สัตว์ปีก เลือกวันที่พิมพ์'!O15,"")</f>
        <v/>
      </c>
      <c r="T16" s="22" t="str">
        <f>IF('สัตว์ปีก เลือกวันที่พิมพ์'!P15&lt;&gt;"",'สัตว์ปีก เลือกวันที่พิมพ์'!P15,"")</f>
        <v/>
      </c>
      <c r="U16" s="22" t="str">
        <f>IF('สัตว์ปีก เลือกวันที่พิมพ์'!Q15&lt;&gt;"",'สัตว์ปีก เลือกวันที่พิมพ์'!Q15,"")</f>
        <v/>
      </c>
      <c r="V16" s="22" t="str">
        <f>IF('สัตว์ปีก เลือกวันที่พิมพ์'!R15&lt;&gt;"",'สัตว์ปีก เลือกวันที่พิมพ์'!R15,"")</f>
        <v/>
      </c>
      <c r="W16" s="22" t="str">
        <f>IF('สัตว์ปีก เลือกวันที่พิมพ์'!S15&lt;&gt;"",'สัตว์ปีก เลือกวันที่พิมพ์'!S15,"")</f>
        <v/>
      </c>
      <c r="X16" s="28">
        <f t="shared" si="2"/>
        <v>0</v>
      </c>
      <c r="Y16" s="26" t="s">
        <v>87</v>
      </c>
      <c r="Z16" s="22" t="str">
        <f>IF('สัตว์ปีก เลือกวันที่พิมพ์'!T15&lt;&gt;"",'สัตว์ปีก เลือกวันที่พิมพ์'!T15,"")</f>
        <v/>
      </c>
      <c r="AA16" s="22" t="str">
        <f>IF('สัตว์ปีก เลือกวันที่พิมพ์'!U15&lt;&gt;"",'สัตว์ปีก เลือกวันที่พิมพ์'!U15,"")</f>
        <v/>
      </c>
      <c r="AB16" s="22" t="str">
        <f>IF('สัตว์ปีก เลือกวันที่พิมพ์'!V15&lt;&gt;"",'สัตว์ปีก เลือกวันที่พิมพ์'!V15,"")</f>
        <v/>
      </c>
      <c r="AC16" s="22" t="str">
        <f>IF('สัตว์ปีก เลือกวันที่พิมพ์'!W15&lt;&gt;"",'สัตว์ปีก เลือกวันที่พิมพ์'!W15,"")</f>
        <v/>
      </c>
      <c r="AD16" s="22" t="str">
        <f>IF('สัตว์ปีก เลือกวันที่พิมพ์'!X15&lt;&gt;"",'สัตว์ปีก เลือกวันที่พิมพ์'!X15,"")</f>
        <v/>
      </c>
      <c r="AE16" s="22" t="str">
        <f>IF('สัตว์ปีก เลือกวันที่พิมพ์'!Y15&lt;&gt;"",'สัตว์ปีก เลือกวันที่พิมพ์'!Y15,"")</f>
        <v/>
      </c>
      <c r="AF16" s="28">
        <f t="shared" si="3"/>
        <v>0</v>
      </c>
    </row>
    <row r="17" ht="20" spans="1:32">
      <c r="A17" s="26" t="s">
        <v>88</v>
      </c>
      <c r="B17" s="22" t="str">
        <f>IF('สัตว์ปีก เลือกวันที่พิมพ์'!B16&lt;&gt;"",'สัตว์ปีก เลือกวันที่พิมพ์'!B16,"")</f>
        <v/>
      </c>
      <c r="C17" s="22" t="str">
        <f>IF('สัตว์ปีก เลือกวันที่พิมพ์'!C16&lt;&gt;"",'สัตว์ปีก เลือกวันที่พิมพ์'!C16,"")</f>
        <v/>
      </c>
      <c r="D17" s="22" t="str">
        <f>IF('สัตว์ปีก เลือกวันที่พิมพ์'!D16&lt;&gt;"",'สัตว์ปีก เลือกวันที่พิมพ์'!D16,"")</f>
        <v/>
      </c>
      <c r="E17" s="22" t="str">
        <f>IF('สัตว์ปีก เลือกวันที่พิมพ์'!E16&lt;&gt;"",'สัตว์ปีก เลือกวันที่พิมพ์'!E16,"")</f>
        <v/>
      </c>
      <c r="F17" s="22" t="str">
        <f>IF('สัตว์ปีก เลือกวันที่พิมพ์'!F16&lt;&gt;"",'สัตว์ปีก เลือกวันที่พิมพ์'!F16,"")</f>
        <v/>
      </c>
      <c r="G17" s="22" t="str">
        <f>IF('สัตว์ปีก เลือกวันที่พิมพ์'!G16&lt;&gt;"",'สัตว์ปีก เลือกวันที่พิมพ์'!G16,"")</f>
        <v/>
      </c>
      <c r="H17" s="28">
        <f t="shared" si="0"/>
        <v>0</v>
      </c>
      <c r="I17" s="26" t="s">
        <v>88</v>
      </c>
      <c r="J17" s="22" t="str">
        <f>IF('สัตว์ปีก เลือกวันที่พิมพ์'!H16&lt;&gt;"",'สัตว์ปีก เลือกวันที่พิมพ์'!H16,"")</f>
        <v/>
      </c>
      <c r="K17" s="22" t="str">
        <f>IF('สัตว์ปีก เลือกวันที่พิมพ์'!I16&lt;&gt;"",'สัตว์ปีก เลือกวันที่พิมพ์'!I16,"")</f>
        <v/>
      </c>
      <c r="L17" s="22" t="str">
        <f>IF('สัตว์ปีก เลือกวันที่พิมพ์'!J16&lt;&gt;"",'สัตว์ปีก เลือกวันที่พิมพ์'!J16,"")</f>
        <v/>
      </c>
      <c r="M17" s="22" t="str">
        <f>IF('สัตว์ปีก เลือกวันที่พิมพ์'!K16&lt;&gt;"",'สัตว์ปีก เลือกวันที่พิมพ์'!K16,"")</f>
        <v/>
      </c>
      <c r="N17" s="22" t="str">
        <f>IF('สัตว์ปีก เลือกวันที่พิมพ์'!L16&lt;&gt;"",'สัตว์ปีก เลือกวันที่พิมพ์'!L16,"")</f>
        <v/>
      </c>
      <c r="O17" s="22" t="str">
        <f>IF('สัตว์ปีก เลือกวันที่พิมพ์'!M16&lt;&gt;"",'สัตว์ปีก เลือกวันที่พิมพ์'!M16,"")</f>
        <v/>
      </c>
      <c r="P17" s="28">
        <f t="shared" si="1"/>
        <v>0</v>
      </c>
      <c r="Q17" s="26" t="s">
        <v>88</v>
      </c>
      <c r="R17" s="22" t="str">
        <f>IF('สัตว์ปีก เลือกวันที่พิมพ์'!N16&lt;&gt;"",'สัตว์ปีก เลือกวันที่พิมพ์'!N16,"")</f>
        <v/>
      </c>
      <c r="S17" s="22" t="str">
        <f>IF('สัตว์ปีก เลือกวันที่พิมพ์'!O16&lt;&gt;"",'สัตว์ปีก เลือกวันที่พิมพ์'!O16,"")</f>
        <v/>
      </c>
      <c r="T17" s="22" t="str">
        <f>IF('สัตว์ปีก เลือกวันที่พิมพ์'!P16&lt;&gt;"",'สัตว์ปีก เลือกวันที่พิมพ์'!P16,"")</f>
        <v/>
      </c>
      <c r="U17" s="22" t="str">
        <f>IF('สัตว์ปีก เลือกวันที่พิมพ์'!Q16&lt;&gt;"",'สัตว์ปีก เลือกวันที่พิมพ์'!Q16,"")</f>
        <v/>
      </c>
      <c r="V17" s="22" t="str">
        <f>IF('สัตว์ปีก เลือกวันที่พิมพ์'!R16&lt;&gt;"",'สัตว์ปีก เลือกวันที่พิมพ์'!R16,"")</f>
        <v/>
      </c>
      <c r="W17" s="22" t="str">
        <f>IF('สัตว์ปีก เลือกวันที่พิมพ์'!S16&lt;&gt;"",'สัตว์ปีก เลือกวันที่พิมพ์'!S16,"")</f>
        <v/>
      </c>
      <c r="X17" s="28">
        <f t="shared" si="2"/>
        <v>0</v>
      </c>
      <c r="Y17" s="26" t="s">
        <v>88</v>
      </c>
      <c r="Z17" s="22" t="str">
        <f>IF('สัตว์ปีก เลือกวันที่พิมพ์'!T16&lt;&gt;"",'สัตว์ปีก เลือกวันที่พิมพ์'!T16,"")</f>
        <v/>
      </c>
      <c r="AA17" s="22" t="str">
        <f>IF('สัตว์ปีก เลือกวันที่พิมพ์'!U16&lt;&gt;"",'สัตว์ปีก เลือกวันที่พิมพ์'!U16,"")</f>
        <v/>
      </c>
      <c r="AB17" s="22" t="str">
        <f>IF('สัตว์ปีก เลือกวันที่พิมพ์'!V16&lt;&gt;"",'สัตว์ปีก เลือกวันที่พิมพ์'!V16,"")</f>
        <v/>
      </c>
      <c r="AC17" s="22" t="str">
        <f>IF('สัตว์ปีก เลือกวันที่พิมพ์'!W16&lt;&gt;"",'สัตว์ปีก เลือกวันที่พิมพ์'!W16,"")</f>
        <v/>
      </c>
      <c r="AD17" s="22" t="str">
        <f>IF('สัตว์ปีก เลือกวันที่พิมพ์'!X16&lt;&gt;"",'สัตว์ปีก เลือกวันที่พิมพ์'!X16,"")</f>
        <v/>
      </c>
      <c r="AE17" s="22" t="str">
        <f>IF('สัตว์ปีก เลือกวันที่พิมพ์'!Y16&lt;&gt;"",'สัตว์ปีก เลือกวันที่พิมพ์'!Y16,"")</f>
        <v/>
      </c>
      <c r="AF17" s="28">
        <f t="shared" si="3"/>
        <v>0</v>
      </c>
    </row>
    <row r="18" ht="40" spans="1:32">
      <c r="A18" s="38" t="s">
        <v>89</v>
      </c>
      <c r="B18" s="22" t="str">
        <f>IF('สัตว์ปีก เลือกวันที่พิมพ์'!B17&lt;&gt;"",'สัตว์ปีก เลือกวันที่พิมพ์'!B17,"")</f>
        <v/>
      </c>
      <c r="C18" s="22" t="str">
        <f>IF('สัตว์ปีก เลือกวันที่พิมพ์'!C17&lt;&gt;"",'สัตว์ปีก เลือกวันที่พิมพ์'!C17,"")</f>
        <v/>
      </c>
      <c r="D18" s="22" t="str">
        <f>IF('สัตว์ปีก เลือกวันที่พิมพ์'!D17&lt;&gt;"",'สัตว์ปีก เลือกวันที่พิมพ์'!D17,"")</f>
        <v/>
      </c>
      <c r="E18" s="22" t="str">
        <f>IF('สัตว์ปีก เลือกวันที่พิมพ์'!E17&lt;&gt;"",'สัตว์ปีก เลือกวันที่พิมพ์'!E17,"")</f>
        <v/>
      </c>
      <c r="F18" s="22" t="str">
        <f>IF('สัตว์ปีก เลือกวันที่พิมพ์'!F17&lt;&gt;"",'สัตว์ปีก เลือกวันที่พิมพ์'!F17,"")</f>
        <v/>
      </c>
      <c r="G18" s="22" t="str">
        <f>IF('สัตว์ปีก เลือกวันที่พิมพ์'!G17&lt;&gt;"",'สัตว์ปีก เลือกวันที่พิมพ์'!G17,"")</f>
        <v/>
      </c>
      <c r="H18" s="28">
        <f t="shared" si="0"/>
        <v>0</v>
      </c>
      <c r="I18" s="38" t="s">
        <v>89</v>
      </c>
      <c r="J18" s="22" t="str">
        <f>IF('สัตว์ปีก เลือกวันที่พิมพ์'!H17&lt;&gt;"",'สัตว์ปีก เลือกวันที่พิมพ์'!H17,"")</f>
        <v/>
      </c>
      <c r="K18" s="22" t="str">
        <f>IF('สัตว์ปีก เลือกวันที่พิมพ์'!I17&lt;&gt;"",'สัตว์ปีก เลือกวันที่พิมพ์'!I17,"")</f>
        <v/>
      </c>
      <c r="L18" s="22" t="str">
        <f>IF('สัตว์ปีก เลือกวันที่พิมพ์'!J17&lt;&gt;"",'สัตว์ปีก เลือกวันที่พิมพ์'!J17,"")</f>
        <v/>
      </c>
      <c r="M18" s="22" t="str">
        <f>IF('สัตว์ปีก เลือกวันที่พิมพ์'!K17&lt;&gt;"",'สัตว์ปีก เลือกวันที่พิมพ์'!K17,"")</f>
        <v/>
      </c>
      <c r="N18" s="22" t="str">
        <f>IF('สัตว์ปีก เลือกวันที่พิมพ์'!L17&lt;&gt;"",'สัตว์ปีก เลือกวันที่พิมพ์'!L17,"")</f>
        <v/>
      </c>
      <c r="O18" s="22" t="str">
        <f>IF('สัตว์ปีก เลือกวันที่พิมพ์'!M17&lt;&gt;"",'สัตว์ปีก เลือกวันที่พิมพ์'!M17,"")</f>
        <v/>
      </c>
      <c r="P18" s="28">
        <f t="shared" si="1"/>
        <v>0</v>
      </c>
      <c r="Q18" s="38" t="s">
        <v>89</v>
      </c>
      <c r="R18" s="22" t="str">
        <f>IF('สัตว์ปีก เลือกวันที่พิมพ์'!N17&lt;&gt;"",'สัตว์ปีก เลือกวันที่พิมพ์'!N17,"")</f>
        <v/>
      </c>
      <c r="S18" s="22" t="str">
        <f>IF('สัตว์ปีก เลือกวันที่พิมพ์'!O17&lt;&gt;"",'สัตว์ปีก เลือกวันที่พิมพ์'!O17,"")</f>
        <v/>
      </c>
      <c r="T18" s="22" t="str">
        <f>IF('สัตว์ปีก เลือกวันที่พิมพ์'!P17&lt;&gt;"",'สัตว์ปีก เลือกวันที่พิมพ์'!P17,"")</f>
        <v/>
      </c>
      <c r="U18" s="22" t="str">
        <f>IF('สัตว์ปีก เลือกวันที่พิมพ์'!Q17&lt;&gt;"",'สัตว์ปีก เลือกวันที่พิมพ์'!Q17,"")</f>
        <v/>
      </c>
      <c r="V18" s="22" t="str">
        <f>IF('สัตว์ปีก เลือกวันที่พิมพ์'!R17&lt;&gt;"",'สัตว์ปีก เลือกวันที่พิมพ์'!R17,"")</f>
        <v/>
      </c>
      <c r="W18" s="22" t="str">
        <f>IF('สัตว์ปีก เลือกวันที่พิมพ์'!S17&lt;&gt;"",'สัตว์ปีก เลือกวันที่พิมพ์'!S17,"")</f>
        <v/>
      </c>
      <c r="X18" s="28">
        <f t="shared" si="2"/>
        <v>0</v>
      </c>
      <c r="Y18" s="38" t="s">
        <v>89</v>
      </c>
      <c r="Z18" s="22" t="str">
        <f>IF('สัตว์ปีก เลือกวันที่พิมพ์'!T17&lt;&gt;"",'สัตว์ปีก เลือกวันที่พิมพ์'!T17,"")</f>
        <v/>
      </c>
      <c r="AA18" s="22" t="str">
        <f>IF('สัตว์ปีก เลือกวันที่พิมพ์'!U17&lt;&gt;"",'สัตว์ปีก เลือกวันที่พิมพ์'!U17,"")</f>
        <v/>
      </c>
      <c r="AB18" s="22" t="str">
        <f>IF('สัตว์ปีก เลือกวันที่พิมพ์'!V17&lt;&gt;"",'สัตว์ปีก เลือกวันที่พิมพ์'!V17,"")</f>
        <v/>
      </c>
      <c r="AC18" s="22" t="str">
        <f>IF('สัตว์ปีก เลือกวันที่พิมพ์'!W17&lt;&gt;"",'สัตว์ปีก เลือกวันที่พิมพ์'!W17,"")</f>
        <v/>
      </c>
      <c r="AD18" s="22" t="str">
        <f>IF('สัตว์ปีก เลือกวันที่พิมพ์'!X17&lt;&gt;"",'สัตว์ปีก เลือกวันที่พิมพ์'!X17,"")</f>
        <v/>
      </c>
      <c r="AE18" s="22" t="str">
        <f>IF('สัตว์ปีก เลือกวันที่พิมพ์'!Y17&lt;&gt;"",'สัตว์ปีก เลือกวันที่พิมพ์'!Y17,"")</f>
        <v/>
      </c>
      <c r="AF18" s="28">
        <f t="shared" si="3"/>
        <v>0</v>
      </c>
    </row>
    <row r="19" customHeight="1" spans="1:32">
      <c r="A19" s="26" t="s">
        <v>22</v>
      </c>
      <c r="B19" s="22" t="str">
        <f>IF('สัตว์ปีก เลือกวันที่พิมพ์'!B18&lt;&gt;"",'สัตว์ปีก เลือกวันที่พิมพ์'!B18,"")</f>
        <v/>
      </c>
      <c r="C19" s="22" t="str">
        <f>IF('สัตว์ปีก เลือกวันที่พิมพ์'!C18&lt;&gt;"",'สัตว์ปีก เลือกวันที่พิมพ์'!C18,"")</f>
        <v/>
      </c>
      <c r="D19" s="22" t="str">
        <f>IF('สัตว์ปีก เลือกวันที่พิมพ์'!D18&lt;&gt;"",'สัตว์ปีก เลือกวันที่พิมพ์'!D18,"")</f>
        <v/>
      </c>
      <c r="E19" s="22" t="str">
        <f>IF('สัตว์ปีก เลือกวันที่พิมพ์'!E18&lt;&gt;"",'สัตว์ปีก เลือกวันที่พิมพ์'!E18,"")</f>
        <v/>
      </c>
      <c r="F19" s="22" t="str">
        <f>IF('สัตว์ปีก เลือกวันที่พิมพ์'!F18&lt;&gt;"",'สัตว์ปีก เลือกวันที่พิมพ์'!F18,"")</f>
        <v/>
      </c>
      <c r="G19" s="22" t="str">
        <f>IF('สัตว์ปีก เลือกวันที่พิมพ์'!G18&lt;&gt;"",'สัตว์ปีก เลือกวันที่พิมพ์'!G18,"")</f>
        <v/>
      </c>
      <c r="H19" s="28">
        <f t="shared" si="0"/>
        <v>0</v>
      </c>
      <c r="I19" s="26" t="s">
        <v>22</v>
      </c>
      <c r="J19" s="22" t="str">
        <f>IF('สัตว์ปีก เลือกวันที่พิมพ์'!H18&lt;&gt;"",'สัตว์ปีก เลือกวันที่พิมพ์'!H18,"")</f>
        <v/>
      </c>
      <c r="K19" s="22" t="str">
        <f>IF('สัตว์ปีก เลือกวันที่พิมพ์'!I18&lt;&gt;"",'สัตว์ปีก เลือกวันที่พิมพ์'!I18,"")</f>
        <v/>
      </c>
      <c r="L19" s="22" t="str">
        <f>IF('สัตว์ปีก เลือกวันที่พิมพ์'!J18&lt;&gt;"",'สัตว์ปีก เลือกวันที่พิมพ์'!J18,"")</f>
        <v/>
      </c>
      <c r="M19" s="22" t="str">
        <f>IF('สัตว์ปีก เลือกวันที่พิมพ์'!K18&lt;&gt;"",'สัตว์ปีก เลือกวันที่พิมพ์'!K18,"")</f>
        <v/>
      </c>
      <c r="N19" s="22" t="str">
        <f>IF('สัตว์ปีก เลือกวันที่พิมพ์'!L18&lt;&gt;"",'สัตว์ปีก เลือกวันที่พิมพ์'!L18,"")</f>
        <v/>
      </c>
      <c r="O19" s="22" t="str">
        <f>IF('สัตว์ปีก เลือกวันที่พิมพ์'!M18&lt;&gt;"",'สัตว์ปีก เลือกวันที่พิมพ์'!M18,"")</f>
        <v/>
      </c>
      <c r="P19" s="28">
        <f t="shared" si="1"/>
        <v>0</v>
      </c>
      <c r="Q19" s="26" t="s">
        <v>22</v>
      </c>
      <c r="R19" s="22" t="str">
        <f>IF('สัตว์ปีก เลือกวันที่พิมพ์'!N18&lt;&gt;"",'สัตว์ปีก เลือกวันที่พิมพ์'!N18,"")</f>
        <v/>
      </c>
      <c r="S19" s="22" t="str">
        <f>IF('สัตว์ปีก เลือกวันที่พิมพ์'!O18&lt;&gt;"",'สัตว์ปีก เลือกวันที่พิมพ์'!O18,"")</f>
        <v/>
      </c>
      <c r="T19" s="22" t="str">
        <f>IF('สัตว์ปีก เลือกวันที่พิมพ์'!P18&lt;&gt;"",'สัตว์ปีก เลือกวันที่พิมพ์'!P18,"")</f>
        <v/>
      </c>
      <c r="U19" s="22" t="str">
        <f>IF('สัตว์ปีก เลือกวันที่พิมพ์'!Q18&lt;&gt;"",'สัตว์ปีก เลือกวันที่พิมพ์'!Q18,"")</f>
        <v/>
      </c>
      <c r="V19" s="22" t="str">
        <f>IF('สัตว์ปีก เลือกวันที่พิมพ์'!R18&lt;&gt;"",'สัตว์ปีก เลือกวันที่พิมพ์'!R18,"")</f>
        <v/>
      </c>
      <c r="W19" s="22" t="str">
        <f>IF('สัตว์ปีก เลือกวันที่พิมพ์'!S18&lt;&gt;"",'สัตว์ปีก เลือกวันที่พิมพ์'!S18,"")</f>
        <v/>
      </c>
      <c r="X19" s="28">
        <f t="shared" si="2"/>
        <v>0</v>
      </c>
      <c r="Y19" s="26" t="s">
        <v>22</v>
      </c>
      <c r="Z19" s="22" t="str">
        <f>IF('สัตว์ปีก เลือกวันที่พิมพ์'!T18&lt;&gt;"",'สัตว์ปีก เลือกวันที่พิมพ์'!T18,"")</f>
        <v/>
      </c>
      <c r="AA19" s="22" t="str">
        <f>IF('สัตว์ปีก เลือกวันที่พิมพ์'!U18&lt;&gt;"",'สัตว์ปีก เลือกวันที่พิมพ์'!U18,"")</f>
        <v/>
      </c>
      <c r="AB19" s="22" t="str">
        <f>IF('สัตว์ปีก เลือกวันที่พิมพ์'!V18&lt;&gt;"",'สัตว์ปีก เลือกวันที่พิมพ์'!V18,"")</f>
        <v/>
      </c>
      <c r="AC19" s="22" t="str">
        <f>IF('สัตว์ปีก เลือกวันที่พิมพ์'!W18&lt;&gt;"",'สัตว์ปีก เลือกวันที่พิมพ์'!W18,"")</f>
        <v/>
      </c>
      <c r="AD19" s="22" t="str">
        <f>IF('สัตว์ปีก เลือกวันที่พิมพ์'!X18&lt;&gt;"",'สัตว์ปีก เลือกวันที่พิมพ์'!X18,"")</f>
        <v/>
      </c>
      <c r="AE19" s="22" t="str">
        <f>IF('สัตว์ปีก เลือกวันที่พิมพ์'!Y18&lt;&gt;"",'สัตว์ปีก เลือกวันที่พิมพ์'!Y18,"")</f>
        <v/>
      </c>
      <c r="AF19" s="28">
        <f t="shared" si="3"/>
        <v>0</v>
      </c>
    </row>
    <row r="20" customHeight="1" spans="1:32">
      <c r="A20" s="26" t="s">
        <v>23</v>
      </c>
      <c r="B20" s="22" t="e">
        <f t="array" ref="B20">IF(B$4="","",IF(INDEX('สัตว์ปีก รายชุดการฆ่า'!$X:$X,(MATCH(1,($B$2='สัตว์ปีก รายชุดการฆ่า'!$F:$F)*(B$4='สัตว์ปีก รายชุดการฆ่า'!$H:$H),0)))=0,"",INDEX('สัตว์ปีก รายชุดการฆ่า'!$X:$X,(MATCH(1,($B$2='สัตว์ปีก รายชุดการฆ่า'!$F:$F)*(B$4='สัตว์ปีก รายชุดการฆ่า'!$H:$H),0)))))</f>
        <v>#N/A</v>
      </c>
      <c r="C20" s="22" t="str">
        <f t="array" ref="C20">IF(C$4="","",IF(INDEX('สัตว์ปีก รายชุดการฆ่า'!$X:$X,(MATCH(1,($B$2='สัตว์ปีก รายชุดการฆ่า'!$F:$F)*(C$4='สัตว์ปีก รายชุดการฆ่า'!$H:$H),0)))=0,"",INDEX('สัตว์ปีก รายชุดการฆ่า'!$X:$X,(MATCH(1,($B$2='สัตว์ปีก รายชุดการฆ่า'!$F:$F)*(C$4='สัตว์ปีก รายชุดการฆ่า'!$H:$H),0)))))</f>
        <v/>
      </c>
      <c r="D20" s="22" t="str">
        <f t="array" ref="D20">IF(D$4="","",IF(INDEX('สัตว์ปีก รายชุดการฆ่า'!$X:$X,(MATCH(1,($B$2='สัตว์ปีก รายชุดการฆ่า'!$F:$F)*(D$4='สัตว์ปีก รายชุดการฆ่า'!$H:$H),0)))=0,"",INDEX('สัตว์ปีก รายชุดการฆ่า'!$X:$X,(MATCH(1,($B$2='สัตว์ปีก รายชุดการฆ่า'!$F:$F)*(D$4='สัตว์ปีก รายชุดการฆ่า'!$H:$H),0)))))</f>
        <v/>
      </c>
      <c r="E20" s="22" t="str">
        <f t="array" ref="E20">IF(E$4="","",IF(INDEX('สัตว์ปีก รายชุดการฆ่า'!$X:$X,(MATCH(1,($B$2='สัตว์ปีก รายชุดการฆ่า'!$F:$F)*(E$4='สัตว์ปีก รายชุดการฆ่า'!$H:$H),0)))=0,"",INDEX('สัตว์ปีก รายชุดการฆ่า'!$X:$X,(MATCH(1,($B$2='สัตว์ปีก รายชุดการฆ่า'!$F:$F)*(E$4='สัตว์ปีก รายชุดการฆ่า'!$H:$H),0)))))</f>
        <v/>
      </c>
      <c r="F20" s="22" t="str">
        <f t="array" ref="F20">IF(F$4="","",IF(INDEX('สัตว์ปีก รายชุดการฆ่า'!$X:$X,(MATCH(1,($B$2='สัตว์ปีก รายชุดการฆ่า'!$F:$F)*(F$4='สัตว์ปีก รายชุดการฆ่า'!$H:$H),0)))=0,"",INDEX('สัตว์ปีก รายชุดการฆ่า'!$X:$X,(MATCH(1,($B$2='สัตว์ปีก รายชุดการฆ่า'!$F:$F)*(F$4='สัตว์ปีก รายชุดการฆ่า'!$H:$H),0)))))</f>
        <v/>
      </c>
      <c r="G20" s="22" t="str">
        <f t="array" ref="G20">IF(G$4="","",IF(INDEX('สัตว์ปีก รายชุดการฆ่า'!$X:$X,(MATCH(1,($B$2='สัตว์ปีก รายชุดการฆ่า'!$F:$F)*(G$4='สัตว์ปีก รายชุดการฆ่า'!$H:$H),0)))=0,"",INDEX('สัตว์ปีก รายชุดการฆ่า'!$X:$X,(MATCH(1,($B$2='สัตว์ปีก รายชุดการฆ่า'!$F:$F)*(G$4='สัตว์ปีก รายชุดการฆ่า'!$H:$H),0)))))</f>
        <v/>
      </c>
      <c r="H20" s="28"/>
      <c r="I20" s="26" t="s">
        <v>23</v>
      </c>
      <c r="J20" s="22" t="str">
        <f t="array" ref="J20">IF(J$4="","",IF(INDEX('สัตว์ปีก รายชุดการฆ่า'!$X:$X,(MATCH(1,($B$2='สัตว์ปีก รายชุดการฆ่า'!$F:$F)*(J$4='สัตว์ปีก รายชุดการฆ่า'!$H:$H),0)))=0,"",INDEX('สัตว์ปีก รายชุดการฆ่า'!$X:$X,(MATCH(1,($B$2='สัตว์ปีก รายชุดการฆ่า'!$F:$F)*(J$4='สัตว์ปีก รายชุดการฆ่า'!$H:$H),0)))))</f>
        <v/>
      </c>
      <c r="K20" s="22" t="str">
        <f t="array" ref="K20">IF(K$4="","",IF(INDEX('สัตว์ปีก รายชุดการฆ่า'!$X:$X,(MATCH(1,($B$2='สัตว์ปีก รายชุดการฆ่า'!$F:$F)*(K$4='สัตว์ปีก รายชุดการฆ่า'!$H:$H),0)))=0,"",INDEX('สัตว์ปีก รายชุดการฆ่า'!$X:$X,(MATCH(1,($B$2='สัตว์ปีก รายชุดการฆ่า'!$F:$F)*(K$4='สัตว์ปีก รายชุดการฆ่า'!$H:$H),0)))))</f>
        <v/>
      </c>
      <c r="L20" s="22" t="str">
        <f t="array" ref="L20">IF(L$4="","",IF(INDEX('สัตว์ปีก รายชุดการฆ่า'!$X:$X,(MATCH(1,($B$2='สัตว์ปีก รายชุดการฆ่า'!$F:$F)*(L$4='สัตว์ปีก รายชุดการฆ่า'!$H:$H),0)))=0,"",INDEX('สัตว์ปีก รายชุดการฆ่า'!$X:$X,(MATCH(1,($B$2='สัตว์ปีก รายชุดการฆ่า'!$F:$F)*(L$4='สัตว์ปีก รายชุดการฆ่า'!$H:$H),0)))))</f>
        <v/>
      </c>
      <c r="M20" s="22" t="str">
        <f t="array" ref="M20">IF(M$4="","",IF(INDEX('สัตว์ปีก รายชุดการฆ่า'!$X:$X,(MATCH(1,($B$2='สัตว์ปีก รายชุดการฆ่า'!$F:$F)*(M$4='สัตว์ปีก รายชุดการฆ่า'!$H:$H),0)))=0,"",INDEX('สัตว์ปีก รายชุดการฆ่า'!$X:$X,(MATCH(1,($B$2='สัตว์ปีก รายชุดการฆ่า'!$F:$F)*(M$4='สัตว์ปีก รายชุดการฆ่า'!$H:$H),0)))))</f>
        <v/>
      </c>
      <c r="N20" s="22" t="str">
        <f t="array" ref="N20">IF(N$4="","",IF(INDEX('สัตว์ปีก รายชุดการฆ่า'!$X:$X,(MATCH(1,($B$2='สัตว์ปีก รายชุดการฆ่า'!$F:$F)*(N$4='สัตว์ปีก รายชุดการฆ่า'!$H:$H),0)))=0,"",INDEX('สัตว์ปีก รายชุดการฆ่า'!$X:$X,(MATCH(1,($B$2='สัตว์ปีก รายชุดการฆ่า'!$F:$F)*(N$4='สัตว์ปีก รายชุดการฆ่า'!$H:$H),0)))))</f>
        <v/>
      </c>
      <c r="O20" s="22" t="str">
        <f t="array" ref="O20">IF(O$4="","",IF(INDEX('สัตว์ปีก รายชุดการฆ่า'!$X:$X,(MATCH(1,($B$2='สัตว์ปีก รายชุดการฆ่า'!$F:$F)*(O$4='สัตว์ปีก รายชุดการฆ่า'!$H:$H),0)))=0,"",INDEX('สัตว์ปีก รายชุดการฆ่า'!$X:$X,(MATCH(1,($B$2='สัตว์ปีก รายชุดการฆ่า'!$F:$F)*(O$4='สัตว์ปีก รายชุดการฆ่า'!$H:$H),0)))))</f>
        <v/>
      </c>
      <c r="P20" s="28"/>
      <c r="Q20" s="26" t="s">
        <v>23</v>
      </c>
      <c r="R20" s="22" t="str">
        <f t="array" ref="R20">IF(R$4="","",IF(INDEX('สัตว์ปีก รายชุดการฆ่า'!$X:$X,(MATCH(1,($B$2='สัตว์ปีก รายชุดการฆ่า'!$F:$F)*(R$4='สัตว์ปีก รายชุดการฆ่า'!$H:$H),0)))=0,"",INDEX('สัตว์ปีก รายชุดการฆ่า'!$X:$X,(MATCH(1,($B$2='สัตว์ปีก รายชุดการฆ่า'!$F:$F)*(R$4='สัตว์ปีก รายชุดการฆ่า'!$H:$H),0)))))</f>
        <v/>
      </c>
      <c r="S20" s="22" t="str">
        <f t="array" ref="S20">IF(S$4="","",IF(INDEX('สัตว์ปีก รายชุดการฆ่า'!$X:$X,(MATCH(1,($B$2='สัตว์ปีก รายชุดการฆ่า'!$F:$F)*(S$4='สัตว์ปีก รายชุดการฆ่า'!$H:$H),0)))=0,"",INDEX('สัตว์ปีก รายชุดการฆ่า'!$X:$X,(MATCH(1,($B$2='สัตว์ปีก รายชุดการฆ่า'!$F:$F)*(S$4='สัตว์ปีก รายชุดการฆ่า'!$H:$H),0)))))</f>
        <v/>
      </c>
      <c r="T20" s="22" t="str">
        <f t="array" ref="T20">IF(T$4="","",IF(INDEX('สัตว์ปีก รายชุดการฆ่า'!$X:$X,(MATCH(1,($B$2='สัตว์ปีก รายชุดการฆ่า'!$F:$F)*(T$4='สัตว์ปีก รายชุดการฆ่า'!$H:$H),0)))=0,"",INDEX('สัตว์ปีก รายชุดการฆ่า'!$X:$X,(MATCH(1,($B$2='สัตว์ปีก รายชุดการฆ่า'!$F:$F)*(T$4='สัตว์ปีก รายชุดการฆ่า'!$H:$H),0)))))</f>
        <v/>
      </c>
      <c r="U20" s="22" t="str">
        <f t="array" ref="U20">IF(U$4="","",IF(INDEX('สัตว์ปีก รายชุดการฆ่า'!$X:$X,(MATCH(1,($B$2='สัตว์ปีก รายชุดการฆ่า'!$F:$F)*(U$4='สัตว์ปีก รายชุดการฆ่า'!$H:$H),0)))=0,"",INDEX('สัตว์ปีก รายชุดการฆ่า'!$X:$X,(MATCH(1,($B$2='สัตว์ปีก รายชุดการฆ่า'!$F:$F)*(U$4='สัตว์ปีก รายชุดการฆ่า'!$H:$H),0)))))</f>
        <v/>
      </c>
      <c r="V20" s="22" t="str">
        <f t="array" ref="V20">IF(V$4="","",IF(INDEX('สัตว์ปีก รายชุดการฆ่า'!$X:$X,(MATCH(1,($B$2='สัตว์ปีก รายชุดการฆ่า'!$F:$F)*(V$4='สัตว์ปีก รายชุดการฆ่า'!$H:$H),0)))=0,"",INDEX('สัตว์ปีก รายชุดการฆ่า'!$X:$X,(MATCH(1,($B$2='สัตว์ปีก รายชุดการฆ่า'!$F:$F)*(V$4='สัตว์ปีก รายชุดการฆ่า'!$H:$H),0)))))</f>
        <v/>
      </c>
      <c r="W20" s="22" t="str">
        <f t="array" ref="W20">IF(W$4="","",IF(INDEX('สัตว์ปีก รายชุดการฆ่า'!$X:$X,(MATCH(1,($B$2='สัตว์ปีก รายชุดการฆ่า'!$F:$F)*(W$4='สัตว์ปีก รายชุดการฆ่า'!$H:$H),0)))=0,"",INDEX('สัตว์ปีก รายชุดการฆ่า'!$X:$X,(MATCH(1,($B$2='สัตว์ปีก รายชุดการฆ่า'!$F:$F)*(W$4='สัตว์ปีก รายชุดการฆ่า'!$H:$H),0)))))</f>
        <v/>
      </c>
      <c r="X20" s="22"/>
      <c r="Y20" s="26" t="s">
        <v>23</v>
      </c>
      <c r="Z20" s="22" t="str">
        <f t="array" ref="Z20">IF(Z$4="","",IF(INDEX('สัตว์ปีก รายชุดการฆ่า'!$X:$X,(MATCH(1,($B$2='สัตว์ปีก รายชุดการฆ่า'!$F:$F)*(Z$4='สัตว์ปีก รายชุดการฆ่า'!$H:$H),0)))=0,"",INDEX('สัตว์ปีก รายชุดการฆ่า'!$X:$X,(MATCH(1,($B$2='สัตว์ปีก รายชุดการฆ่า'!$F:$F)*(Z$4='สัตว์ปีก รายชุดการฆ่า'!$H:$H),0)))))</f>
        <v/>
      </c>
      <c r="AA20" s="22" t="str">
        <f t="array" ref="AA20">IF(AA$4="","",IF(INDEX('สัตว์ปีก รายชุดการฆ่า'!$X:$X,(MATCH(1,($B$2='สัตว์ปีก รายชุดการฆ่า'!$F:$F)*(AA$4='สัตว์ปีก รายชุดการฆ่า'!$H:$H),0)))=0,"",INDEX('สัตว์ปีก รายชุดการฆ่า'!$X:$X,(MATCH(1,($B$2='สัตว์ปีก รายชุดการฆ่า'!$F:$F)*(AA$4='สัตว์ปีก รายชุดการฆ่า'!$H:$H),0)))))</f>
        <v/>
      </c>
      <c r="AB20" s="22" t="str">
        <f t="array" ref="AB20">IF(AB$4="","",IF(INDEX('สัตว์ปีก รายชุดการฆ่า'!$X:$X,(MATCH(1,($B$2='สัตว์ปีก รายชุดการฆ่า'!$F:$F)*(AB$4='สัตว์ปีก รายชุดการฆ่า'!$H:$H),0)))=0,"",INDEX('สัตว์ปีก รายชุดการฆ่า'!$X:$X,(MATCH(1,($B$2='สัตว์ปีก รายชุดการฆ่า'!$F:$F)*(AB$4='สัตว์ปีก รายชุดการฆ่า'!$H:$H),0)))))</f>
        <v/>
      </c>
      <c r="AC20" s="22" t="str">
        <f t="array" ref="AC20">IF(AC$4="","",IF(INDEX('สัตว์ปีก รายชุดการฆ่า'!$X:$X,(MATCH(1,($B$2='สัตว์ปีก รายชุดการฆ่า'!$F:$F)*(AC$4='สัตว์ปีก รายชุดการฆ่า'!$H:$H),0)))=0,"",INDEX('สัตว์ปีก รายชุดการฆ่า'!$X:$X,(MATCH(1,($B$2='สัตว์ปีก รายชุดการฆ่า'!$F:$F)*(AC$4='สัตว์ปีก รายชุดการฆ่า'!$H:$H),0)))))</f>
        <v/>
      </c>
      <c r="AD20" s="22" t="str">
        <f t="array" ref="AD20">IF(AD$4="","",IF(INDEX('สัตว์ปีก รายชุดการฆ่า'!$X:$X,(MATCH(1,($B$2='สัตว์ปีก รายชุดการฆ่า'!$F:$F)*(AD$4='สัตว์ปีก รายชุดการฆ่า'!$H:$H),0)))=0,"",INDEX('สัตว์ปีก รายชุดการฆ่า'!$X:$X,(MATCH(1,($B$2='สัตว์ปีก รายชุดการฆ่า'!$F:$F)*(AD$4='สัตว์ปีก รายชุดการฆ่า'!$H:$H),0)))))</f>
        <v/>
      </c>
      <c r="AE20" s="22" t="str">
        <f t="array" ref="AE20">IF(AE$4="","",IF(INDEX('สัตว์ปีก รายชุดการฆ่า'!$X:$X,(MATCH(1,($B$2='สัตว์ปีก รายชุดการฆ่า'!$F:$F)*(AE$4='สัตว์ปีก รายชุดการฆ่า'!$H:$H),0)))=0,"",INDEX('สัตว์ปีก รายชุดการฆ่า'!$X:$X,(MATCH(1,($B$2='สัตว์ปีก รายชุดการฆ่า'!$F:$F)*(AE$4='สัตว์ปีก รายชุดการฆ่า'!$H:$H),0)))))</f>
        <v/>
      </c>
      <c r="AF20" s="28"/>
    </row>
    <row r="21" customHeight="1" spans="1:32">
      <c r="A21" s="26" t="s">
        <v>24</v>
      </c>
      <c r="B21" s="22" t="str">
        <f>IF('สัตว์ปีก เลือกวันที่พิมพ์'!B20&lt;&gt;"",'สัตว์ปีก เลือกวันที่พิมพ์'!B20,"")</f>
        <v/>
      </c>
      <c r="C21" s="22" t="str">
        <f>IF('สัตว์ปีก เลือกวันที่พิมพ์'!C20&lt;&gt;"",'สัตว์ปีก เลือกวันที่พิมพ์'!C20,"")</f>
        <v/>
      </c>
      <c r="D21" s="22" t="str">
        <f>IF('สัตว์ปีก เลือกวันที่พิมพ์'!D20&lt;&gt;"",'สัตว์ปีก เลือกวันที่พิมพ์'!D20,"")</f>
        <v/>
      </c>
      <c r="E21" s="22" t="str">
        <f>IF('สัตว์ปีก เลือกวันที่พิมพ์'!E20&lt;&gt;"",'สัตว์ปีก เลือกวันที่พิมพ์'!E20,"")</f>
        <v/>
      </c>
      <c r="F21" s="22" t="str">
        <f>IF('สัตว์ปีก เลือกวันที่พิมพ์'!F20&lt;&gt;"",'สัตว์ปีก เลือกวันที่พิมพ์'!F20,"")</f>
        <v/>
      </c>
      <c r="G21" s="22" t="str">
        <f>IF('สัตว์ปีก เลือกวันที่พิมพ์'!G20&lt;&gt;"",'สัตว์ปีก เลือกวันที่พิมพ์'!G20,"")</f>
        <v/>
      </c>
      <c r="H21" s="28">
        <f t="shared" si="0"/>
        <v>0</v>
      </c>
      <c r="I21" s="26" t="s">
        <v>24</v>
      </c>
      <c r="J21" s="22" t="str">
        <f>IF('สัตว์ปีก เลือกวันที่พิมพ์'!H20&lt;&gt;"",'สัตว์ปีก เลือกวันที่พิมพ์'!H20,"")</f>
        <v/>
      </c>
      <c r="K21" s="22" t="str">
        <f>IF('สัตว์ปีก เลือกวันที่พิมพ์'!I20&lt;&gt;"",'สัตว์ปีก เลือกวันที่พิมพ์'!I20,"")</f>
        <v/>
      </c>
      <c r="L21" s="22" t="str">
        <f>IF('สัตว์ปีก เลือกวันที่พิมพ์'!J20&lt;&gt;"",'สัตว์ปีก เลือกวันที่พิมพ์'!J20,"")</f>
        <v/>
      </c>
      <c r="M21" s="22" t="str">
        <f>IF('สัตว์ปีก เลือกวันที่พิมพ์'!K20&lt;&gt;"",'สัตว์ปีก เลือกวันที่พิมพ์'!K20,"")</f>
        <v/>
      </c>
      <c r="N21" s="22" t="str">
        <f>IF('สัตว์ปีก เลือกวันที่พิมพ์'!L20&lt;&gt;"",'สัตว์ปีก เลือกวันที่พิมพ์'!L20,"")</f>
        <v/>
      </c>
      <c r="O21" s="22" t="str">
        <f>IF('สัตว์ปีก เลือกวันที่พิมพ์'!M20&lt;&gt;"",'สัตว์ปีก เลือกวันที่พิมพ์'!M20,"")</f>
        <v/>
      </c>
      <c r="P21" s="28">
        <f t="shared" ref="P21" si="4">SUM(J21:O21)</f>
        <v>0</v>
      </c>
      <c r="Q21" s="26" t="s">
        <v>24</v>
      </c>
      <c r="R21" s="22" t="str">
        <f>IF('สัตว์ปีก เลือกวันที่พิมพ์'!N20&lt;&gt;"",'สัตว์ปีก เลือกวันที่พิมพ์'!N20,"")</f>
        <v/>
      </c>
      <c r="S21" s="22" t="str">
        <f>IF('สัตว์ปีก เลือกวันที่พิมพ์'!O20&lt;&gt;"",'สัตว์ปีก เลือกวันที่พิมพ์'!O20,"")</f>
        <v/>
      </c>
      <c r="T21" s="22" t="str">
        <f>IF('สัตว์ปีก เลือกวันที่พิมพ์'!P20&lt;&gt;"",'สัตว์ปีก เลือกวันที่พิมพ์'!P20,"")</f>
        <v/>
      </c>
      <c r="U21" s="22" t="str">
        <f>IF('สัตว์ปีก เลือกวันที่พิมพ์'!Q20&lt;&gt;"",'สัตว์ปีก เลือกวันที่พิมพ์'!Q20,"")</f>
        <v/>
      </c>
      <c r="V21" s="22" t="str">
        <f>IF('สัตว์ปีก เลือกวันที่พิมพ์'!R20&lt;&gt;"",'สัตว์ปีก เลือกวันที่พิมพ์'!R20,"")</f>
        <v/>
      </c>
      <c r="W21" s="22" t="str">
        <f>IF('สัตว์ปีก เลือกวันที่พิมพ์'!S20&lt;&gt;"",'สัตว์ปีก เลือกวันที่พิมพ์'!S20,"")</f>
        <v/>
      </c>
      <c r="X21" s="28">
        <f t="shared" ref="X21" si="5">SUM(R21:W21)</f>
        <v>0</v>
      </c>
      <c r="Y21" s="26" t="s">
        <v>24</v>
      </c>
      <c r="Z21" s="22" t="str">
        <f>IF('สัตว์ปีก เลือกวันที่พิมพ์'!T20&lt;&gt;"",'สัตว์ปีก เลือกวันที่พิมพ์'!T20,"")</f>
        <v/>
      </c>
      <c r="AA21" s="22" t="str">
        <f>IF('สัตว์ปีก เลือกวันที่พิมพ์'!U20&lt;&gt;"",'สัตว์ปีก เลือกวันที่พิมพ์'!U20,"")</f>
        <v/>
      </c>
      <c r="AB21" s="22" t="str">
        <f>IF('สัตว์ปีก เลือกวันที่พิมพ์'!V20&lt;&gt;"",'สัตว์ปีก เลือกวันที่พิมพ์'!V20,"")</f>
        <v/>
      </c>
      <c r="AC21" s="22" t="str">
        <f>IF('สัตว์ปีก เลือกวันที่พิมพ์'!W20&lt;&gt;"",'สัตว์ปีก เลือกวันที่พิมพ์'!W20,"")</f>
        <v/>
      </c>
      <c r="AD21" s="22" t="str">
        <f>IF('สัตว์ปีก เลือกวันที่พิมพ์'!X20&lt;&gt;"",'สัตว์ปีก เลือกวันที่พิมพ์'!X20,"")</f>
        <v/>
      </c>
      <c r="AE21" s="22" t="str">
        <f>IF('สัตว์ปีก เลือกวันที่พิมพ์'!Y20&lt;&gt;"",'สัตว์ปีก เลือกวันที่พิมพ์'!Y20,"")</f>
        <v/>
      </c>
      <c r="AF21" s="28">
        <f t="shared" ref="AF21" si="6">SUM(Z21:AE21)</f>
        <v>0</v>
      </c>
    </row>
    <row r="22" customHeight="1" spans="1:32">
      <c r="A22" s="29" t="s">
        <v>90</v>
      </c>
      <c r="B22" s="22" t="e">
        <f t="array" ref="B22">IF(B$4="","",IF(INDEX('สัตว์ปีก รายชุดการฆ่า'!$Z:$Z,(MATCH(1,($B$2='สัตว์ปีก รายชุดการฆ่า'!$F:$F)*(B$4='สัตว์ปีก รายชุดการฆ่า'!$H:$H),0)))=0,"",INDEX('สัตว์ปีก รายชุดการฆ่า'!$Z:$Z,(MATCH(1,($B$2='สัตว์ปีก รายชุดการฆ่า'!$F:$F)*(B$4='สัตว์ปีก รายชุดการฆ่า'!$H:$H),0)))))</f>
        <v>#N/A</v>
      </c>
      <c r="C22" s="22" t="str">
        <f t="array" ref="C22">IF(C$4="","",IF(INDEX('สัตว์ปีก รายชุดการฆ่า'!$Z:$Z,(MATCH(1,($B$2='สัตว์ปีก รายชุดการฆ่า'!$F:$F)*(C$4='สัตว์ปีก รายชุดการฆ่า'!$H:$H),0)))=0,"",INDEX('สัตว์ปีก รายชุดการฆ่า'!$Z:$Z,(MATCH(1,($B$2='สัตว์ปีก รายชุดการฆ่า'!$F:$F)*(C$4='สัตว์ปีก รายชุดการฆ่า'!$H:$H),0)))))</f>
        <v/>
      </c>
      <c r="D22" s="22" t="str">
        <f t="array" ref="D22">IF(D$4="","",IF(INDEX('สัตว์ปีก รายชุดการฆ่า'!$Z:$Z,(MATCH(1,($B$2='สัตว์ปีก รายชุดการฆ่า'!$F:$F)*(D$4='สัตว์ปีก รายชุดการฆ่า'!$H:$H),0)))=0,"",INDEX('สัตว์ปีก รายชุดการฆ่า'!$Z:$Z,(MATCH(1,($B$2='สัตว์ปีก รายชุดการฆ่า'!$F:$F)*(D$4='สัตว์ปีก รายชุดการฆ่า'!$H:$H),0)))))</f>
        <v/>
      </c>
      <c r="E22" s="22" t="str">
        <f t="array" ref="E22">IF(E$4="","",IF(INDEX('สัตว์ปีก รายชุดการฆ่า'!$Z:$Z,(MATCH(1,($B$2='สัตว์ปีก รายชุดการฆ่า'!$F:$F)*(E$4='สัตว์ปีก รายชุดการฆ่า'!$H:$H),0)))=0,"",INDEX('สัตว์ปีก รายชุดการฆ่า'!$Z:$Z,(MATCH(1,($B$2='สัตว์ปีก รายชุดการฆ่า'!$F:$F)*(E$4='สัตว์ปีก รายชุดการฆ่า'!$H:$H),0)))))</f>
        <v/>
      </c>
      <c r="F22" s="22" t="str">
        <f t="array" ref="F22">IF(F$4="","",IF(INDEX('สัตว์ปีก รายชุดการฆ่า'!$Z:$Z,(MATCH(1,($B$2='สัตว์ปีก รายชุดการฆ่า'!$F:$F)*(F$4='สัตว์ปีก รายชุดการฆ่า'!$H:$H),0)))=0,"",INDEX('สัตว์ปีก รายชุดการฆ่า'!$Z:$Z,(MATCH(1,($B$2='สัตว์ปีก รายชุดการฆ่า'!$F:$F)*(F$4='สัตว์ปีก รายชุดการฆ่า'!$H:$H),0)))))</f>
        <v/>
      </c>
      <c r="G22" s="22" t="str">
        <f t="array" ref="G22">IF(G$4="","",IF(INDEX('สัตว์ปีก รายชุดการฆ่า'!$Z:$Z,(MATCH(1,($B$2='สัตว์ปีก รายชุดการฆ่า'!$F:$F)*(G$4='สัตว์ปีก รายชุดการฆ่า'!$H:$H),0)))=0,"",INDEX('สัตว์ปีก รายชุดการฆ่า'!$Z:$Z,(MATCH(1,($B$2='สัตว์ปีก รายชุดการฆ่า'!$F:$F)*(G$4='สัตว์ปีก รายชุดการฆ่า'!$H:$H),0)))))</f>
        <v/>
      </c>
      <c r="H22" s="28"/>
      <c r="I22" s="29" t="s">
        <v>90</v>
      </c>
      <c r="J22" s="22" t="str">
        <f t="array" ref="J22">IF(J$4="","",IF(INDEX('สัตว์ปีก รายชุดการฆ่า'!$Z:$Z,(MATCH(1,($B$2='สัตว์ปีก รายชุดการฆ่า'!$F:$F)*(J$4='สัตว์ปีก รายชุดการฆ่า'!$H:$H),0)))=0,"",INDEX('สัตว์ปีก รายชุดการฆ่า'!$Z:$Z,(MATCH(1,($B$2='สัตว์ปีก รายชุดการฆ่า'!$F:$F)*(J$4='สัตว์ปีก รายชุดการฆ่า'!$H:$H),0)))))</f>
        <v/>
      </c>
      <c r="K22" s="22" t="str">
        <f t="array" ref="K22">IF(K$4="","",IF(INDEX('สัตว์ปีก รายชุดการฆ่า'!$Z:$Z,(MATCH(1,($B$2='สัตว์ปีก รายชุดการฆ่า'!$F:$F)*(K$4='สัตว์ปีก รายชุดการฆ่า'!$H:$H),0)))=0,"",INDEX('สัตว์ปีก รายชุดการฆ่า'!$Z:$Z,(MATCH(1,($B$2='สัตว์ปีก รายชุดการฆ่า'!$F:$F)*(K$4='สัตว์ปีก รายชุดการฆ่า'!$H:$H),0)))))</f>
        <v/>
      </c>
      <c r="L22" s="22" t="str">
        <f t="array" ref="L22">IF(L$4="","",IF(INDEX('สัตว์ปีก รายชุดการฆ่า'!$Z:$Z,(MATCH(1,($B$2='สัตว์ปีก รายชุดการฆ่า'!$F:$F)*(L$4='สัตว์ปีก รายชุดการฆ่า'!$H:$H),0)))=0,"",INDEX('สัตว์ปีก รายชุดการฆ่า'!$Z:$Z,(MATCH(1,($B$2='สัตว์ปีก รายชุดการฆ่า'!$F:$F)*(L$4='สัตว์ปีก รายชุดการฆ่า'!$H:$H),0)))))</f>
        <v/>
      </c>
      <c r="M22" s="22" t="str">
        <f t="array" ref="M22">IF(M$4="","",IF(INDEX('สัตว์ปีก รายชุดการฆ่า'!$Z:$Z,(MATCH(1,($B$2='สัตว์ปีก รายชุดการฆ่า'!$F:$F)*(M$4='สัตว์ปีก รายชุดการฆ่า'!$H:$H),0)))=0,"",INDEX('สัตว์ปีก รายชุดการฆ่า'!$Z:$Z,(MATCH(1,($B$2='สัตว์ปีก รายชุดการฆ่า'!$F:$F)*(M$4='สัตว์ปีก รายชุดการฆ่า'!$H:$H),0)))))</f>
        <v/>
      </c>
      <c r="N22" s="22" t="str">
        <f t="array" ref="N22">IF(N$4="","",IF(INDEX('สัตว์ปีก รายชุดการฆ่า'!$Z:$Z,(MATCH(1,($B$2='สัตว์ปีก รายชุดการฆ่า'!$F:$F)*(N$4='สัตว์ปีก รายชุดการฆ่า'!$H:$H),0)))=0,"",INDEX('สัตว์ปีก รายชุดการฆ่า'!$Z:$Z,(MATCH(1,($B$2='สัตว์ปีก รายชุดการฆ่า'!$F:$F)*(N$4='สัตว์ปีก รายชุดการฆ่า'!$H:$H),0)))))</f>
        <v/>
      </c>
      <c r="O22" s="22" t="str">
        <f t="array" ref="O22">IF(O$4="","",IF(INDEX('สัตว์ปีก รายชุดการฆ่า'!$Z:$Z,(MATCH(1,($B$2='สัตว์ปีก รายชุดการฆ่า'!$F:$F)*(O$4='สัตว์ปีก รายชุดการฆ่า'!$H:$H),0)))=0,"",INDEX('สัตว์ปีก รายชุดการฆ่า'!$Z:$Z,(MATCH(1,($B$2='สัตว์ปีก รายชุดการฆ่า'!$F:$F)*(O$4='สัตว์ปีก รายชุดการฆ่า'!$H:$H),0)))))</f>
        <v/>
      </c>
      <c r="P22" s="28"/>
      <c r="Q22" s="29" t="s">
        <v>90</v>
      </c>
      <c r="R22" s="22" t="str">
        <f t="array" ref="R22">IF(R$4="","",IF(INDEX('สัตว์ปีก รายชุดการฆ่า'!$Z:$Z,(MATCH(1,($B$2='สัตว์ปีก รายชุดการฆ่า'!$F:$F)*(R$4='สัตว์ปีก รายชุดการฆ่า'!$H:$H),0)))=0,"",INDEX('สัตว์ปีก รายชุดการฆ่า'!$Z:$Z,(MATCH(1,($B$2='สัตว์ปีก รายชุดการฆ่า'!$F:$F)*(R$4='สัตว์ปีก รายชุดการฆ่า'!$H:$H),0)))))</f>
        <v/>
      </c>
      <c r="S22" s="22" t="str">
        <f t="array" ref="S22">IF(S$4="","",IF(INDEX('สัตว์ปีก รายชุดการฆ่า'!$Z:$Z,(MATCH(1,($B$2='สัตว์ปีก รายชุดการฆ่า'!$F:$F)*(S$4='สัตว์ปีก รายชุดการฆ่า'!$H:$H),0)))=0,"",INDEX('สัตว์ปีก รายชุดการฆ่า'!$Z:$Z,(MATCH(1,($B$2='สัตว์ปีก รายชุดการฆ่า'!$F:$F)*(S$4='สัตว์ปีก รายชุดการฆ่า'!$H:$H),0)))))</f>
        <v/>
      </c>
      <c r="T22" s="22" t="str">
        <f t="array" ref="T22">IF(T$4="","",IF(INDEX('สัตว์ปีก รายชุดการฆ่า'!$Z:$Z,(MATCH(1,($B$2='สัตว์ปีก รายชุดการฆ่า'!$F:$F)*(T$4='สัตว์ปีก รายชุดการฆ่า'!$H:$H),0)))=0,"",INDEX('สัตว์ปีก รายชุดการฆ่า'!$Z:$Z,(MATCH(1,($B$2='สัตว์ปีก รายชุดการฆ่า'!$F:$F)*(T$4='สัตว์ปีก รายชุดการฆ่า'!$H:$H),0)))))</f>
        <v/>
      </c>
      <c r="U22" s="22" t="str">
        <f t="array" ref="U22">IF(U$4="","",IF(INDEX('สัตว์ปีก รายชุดการฆ่า'!$Z:$Z,(MATCH(1,($B$2='สัตว์ปีก รายชุดการฆ่า'!$F:$F)*(U$4='สัตว์ปีก รายชุดการฆ่า'!$H:$H),0)))=0,"",INDEX('สัตว์ปีก รายชุดการฆ่า'!$Z:$Z,(MATCH(1,($B$2='สัตว์ปีก รายชุดการฆ่า'!$F:$F)*(U$4='สัตว์ปีก รายชุดการฆ่า'!$H:$H),0)))))</f>
        <v/>
      </c>
      <c r="V22" s="22" t="str">
        <f t="array" ref="V22">IF(V$4="","",IF(INDEX('สัตว์ปีก รายชุดการฆ่า'!$Z:$Z,(MATCH(1,($B$2='สัตว์ปีก รายชุดการฆ่า'!$F:$F)*(V$4='สัตว์ปีก รายชุดการฆ่า'!$H:$H),0)))=0,"",INDEX('สัตว์ปีก รายชุดการฆ่า'!$Z:$Z,(MATCH(1,($B$2='สัตว์ปีก รายชุดการฆ่า'!$F:$F)*(V$4='สัตว์ปีก รายชุดการฆ่า'!$H:$H),0)))))</f>
        <v/>
      </c>
      <c r="W22" s="22" t="str">
        <f t="array" ref="W22">IF(W$4="","",IF(INDEX('สัตว์ปีก รายชุดการฆ่า'!$Z:$Z,(MATCH(1,($B$2='สัตว์ปีก รายชุดการฆ่า'!$F:$F)*(W$4='สัตว์ปีก รายชุดการฆ่า'!$H:$H),0)))=0,"",INDEX('สัตว์ปีก รายชุดการฆ่า'!$Z:$Z,(MATCH(1,($B$2='สัตว์ปีก รายชุดการฆ่า'!$F:$F)*(W$4='สัตว์ปีก รายชุดการฆ่า'!$H:$H),0)))))</f>
        <v/>
      </c>
      <c r="X22" s="28"/>
      <c r="Y22" s="29" t="s">
        <v>90</v>
      </c>
      <c r="Z22" s="22" t="str">
        <f t="array" ref="Z22">IF(Z$4="","",IF(INDEX('สัตว์ปีก รายชุดการฆ่า'!$Z:$Z,(MATCH(1,($B$2='สัตว์ปีก รายชุดการฆ่า'!$F:$F)*(Z$4='สัตว์ปีก รายชุดการฆ่า'!$H:$H),0)))=0,"",INDEX('สัตว์ปีก รายชุดการฆ่า'!$Z:$Z,(MATCH(1,($B$2='สัตว์ปีก รายชุดการฆ่า'!$F:$F)*(Z$4='สัตว์ปีก รายชุดการฆ่า'!$H:$H),0)))))</f>
        <v/>
      </c>
      <c r="AA22" s="22" t="str">
        <f t="array" ref="AA22">IF(AA$4="","",IF(INDEX('สัตว์ปีก รายชุดการฆ่า'!$Z:$Z,(MATCH(1,($B$2='สัตว์ปีก รายชุดการฆ่า'!$F:$F)*(AA$4='สัตว์ปีก รายชุดการฆ่า'!$H:$H),0)))=0,"",INDEX('สัตว์ปีก รายชุดการฆ่า'!$Z:$Z,(MATCH(1,($B$2='สัตว์ปีก รายชุดการฆ่า'!$F:$F)*(AA$4='สัตว์ปีก รายชุดการฆ่า'!$H:$H),0)))))</f>
        <v/>
      </c>
      <c r="AB22" s="22" t="str">
        <f t="array" ref="AB22">IF(AB$4="","",IF(INDEX('สัตว์ปีก รายชุดการฆ่า'!$Z:$Z,(MATCH(1,($B$2='สัตว์ปีก รายชุดการฆ่า'!$F:$F)*(AB$4='สัตว์ปีก รายชุดการฆ่า'!$H:$H),0)))=0,"",INDEX('สัตว์ปีก รายชุดการฆ่า'!$Z:$Z,(MATCH(1,($B$2='สัตว์ปีก รายชุดการฆ่า'!$F:$F)*(AB$4='สัตว์ปีก รายชุดการฆ่า'!$H:$H),0)))))</f>
        <v/>
      </c>
      <c r="AC22" s="22" t="str">
        <f t="array" ref="AC22">IF(AC$4="","",IF(INDEX('สัตว์ปีก รายชุดการฆ่า'!$Z:$Z,(MATCH(1,($B$2='สัตว์ปีก รายชุดการฆ่า'!$F:$F)*(AC$4='สัตว์ปีก รายชุดการฆ่า'!$H:$H),0)))=0,"",INDEX('สัตว์ปีก รายชุดการฆ่า'!$Z:$Z,(MATCH(1,($B$2='สัตว์ปีก รายชุดการฆ่า'!$F:$F)*(AC$4='สัตว์ปีก รายชุดการฆ่า'!$H:$H),0)))))</f>
        <v/>
      </c>
      <c r="AD22" s="22" t="str">
        <f t="array" ref="AD22">IF(AD$4="","",IF(INDEX('สัตว์ปีก รายชุดการฆ่า'!$Z:$Z,(MATCH(1,($B$2='สัตว์ปีก รายชุดการฆ่า'!$F:$F)*(AD$4='สัตว์ปีก รายชุดการฆ่า'!$H:$H),0)))=0,"",INDEX('สัตว์ปีก รายชุดการฆ่า'!$Z:$Z,(MATCH(1,($B$2='สัตว์ปีก รายชุดการฆ่า'!$F:$F)*(AD$4='สัตว์ปีก รายชุดการฆ่า'!$H:$H),0)))))</f>
        <v/>
      </c>
      <c r="AE22" s="22" t="str">
        <f t="array" ref="AE22">IF(AE$4="","",IF(INDEX('สัตว์ปีก รายชุดการฆ่า'!$Z:$Z,(MATCH(1,($B$2='สัตว์ปีก รายชุดการฆ่า'!$F:$F)*(AE$4='สัตว์ปีก รายชุดการฆ่า'!$H:$H),0)))=0,"",INDEX('สัตว์ปีก รายชุดการฆ่า'!$Z:$Z,(MATCH(1,($B$2='สัตว์ปีก รายชุดการฆ่า'!$F:$F)*(AE$4='สัตว์ปีก รายชุดการฆ่า'!$H:$H),0)))))</f>
        <v/>
      </c>
      <c r="AF22" s="28"/>
    </row>
    <row r="23" customHeight="1" spans="1:32">
      <c r="A23" s="39"/>
      <c r="B23" s="40"/>
      <c r="C23" s="40"/>
      <c r="D23" s="40"/>
      <c r="E23" s="40"/>
      <c r="F23" s="40"/>
      <c r="G23" s="40"/>
      <c r="H23" s="41"/>
      <c r="I23" s="39"/>
      <c r="J23" s="40"/>
      <c r="K23" s="40"/>
      <c r="L23" s="40"/>
      <c r="M23" s="40"/>
      <c r="N23" s="40"/>
      <c r="O23" s="40"/>
      <c r="P23" s="41"/>
      <c r="Q23" s="39"/>
      <c r="R23" s="40"/>
      <c r="S23" s="40"/>
      <c r="T23" s="40"/>
      <c r="U23" s="40"/>
      <c r="V23" s="40"/>
      <c r="W23" s="40"/>
      <c r="X23" s="41"/>
      <c r="Y23" s="39"/>
      <c r="Z23" s="40"/>
      <c r="AA23" s="40"/>
      <c r="AB23" s="40"/>
      <c r="AC23" s="40"/>
      <c r="AD23" s="40"/>
      <c r="AE23" s="40"/>
      <c r="AF23" s="41"/>
    </row>
    <row r="24" customHeight="1" spans="1:32">
      <c r="A24" s="19" t="s">
        <v>91</v>
      </c>
      <c r="B24" s="19"/>
      <c r="C24" s="19"/>
      <c r="D24" s="19"/>
      <c r="E24" s="19"/>
      <c r="F24" s="19"/>
      <c r="G24" s="19"/>
      <c r="H24" s="19"/>
      <c r="I24" s="19" t="s">
        <v>91</v>
      </c>
      <c r="J24" s="19"/>
      <c r="K24" s="19"/>
      <c r="L24" s="19"/>
      <c r="M24" s="19"/>
      <c r="N24" s="19"/>
      <c r="O24" s="19"/>
      <c r="P24" s="19"/>
      <c r="Q24" s="19" t="s">
        <v>91</v>
      </c>
      <c r="R24" s="19"/>
      <c r="S24" s="19"/>
      <c r="T24" s="19"/>
      <c r="U24" s="19"/>
      <c r="V24" s="19"/>
      <c r="W24" s="19"/>
      <c r="X24" s="19"/>
      <c r="Y24" s="19" t="s">
        <v>91</v>
      </c>
      <c r="Z24" s="19"/>
      <c r="AA24" s="19"/>
      <c r="AB24" s="19"/>
      <c r="AC24" s="19"/>
      <c r="AD24" s="19"/>
      <c r="AE24" s="19"/>
      <c r="AF24" s="19"/>
    </row>
    <row r="25" customHeight="1" spans="1:32">
      <c r="A25" s="33" t="s">
        <v>92</v>
      </c>
      <c r="B25" s="33"/>
      <c r="C25" s="33"/>
      <c r="D25" s="33"/>
      <c r="E25" s="33"/>
      <c r="F25" s="33"/>
      <c r="G25" s="33"/>
      <c r="H25" s="33"/>
      <c r="I25" s="33" t="s">
        <v>92</v>
      </c>
      <c r="J25" s="33"/>
      <c r="K25" s="33"/>
      <c r="L25" s="33"/>
      <c r="M25" s="33"/>
      <c r="N25" s="33"/>
      <c r="O25" s="33"/>
      <c r="P25" s="33"/>
      <c r="Q25" s="33" t="s">
        <v>92</v>
      </c>
      <c r="R25" s="33"/>
      <c r="S25" s="33"/>
      <c r="T25" s="33"/>
      <c r="U25" s="33"/>
      <c r="V25" s="33"/>
      <c r="W25" s="33"/>
      <c r="X25" s="33"/>
      <c r="Y25" s="33" t="s">
        <v>92</v>
      </c>
      <c r="Z25" s="33"/>
      <c r="AA25" s="33"/>
      <c r="AB25" s="33"/>
      <c r="AC25" s="33"/>
      <c r="AD25" s="33"/>
      <c r="AE25" s="33"/>
      <c r="AF25" s="33"/>
    </row>
    <row r="26" customHeight="1" spans="1:32">
      <c r="A26" s="33" t="s">
        <v>93</v>
      </c>
      <c r="B26" s="33"/>
      <c r="C26" s="33"/>
      <c r="D26" s="33"/>
      <c r="E26" s="33"/>
      <c r="F26" s="33"/>
      <c r="G26" s="33"/>
      <c r="H26" s="33"/>
      <c r="I26" s="33" t="s">
        <v>93</v>
      </c>
      <c r="J26" s="33"/>
      <c r="K26" s="33"/>
      <c r="L26" s="33"/>
      <c r="M26" s="33"/>
      <c r="N26" s="33"/>
      <c r="O26" s="33"/>
      <c r="P26" s="33"/>
      <c r="Q26" s="33" t="s">
        <v>93</v>
      </c>
      <c r="R26" s="33"/>
      <c r="S26" s="33"/>
      <c r="T26" s="33"/>
      <c r="U26" s="33"/>
      <c r="V26" s="33"/>
      <c r="W26" s="33"/>
      <c r="X26" s="33"/>
      <c r="Y26" s="33" t="s">
        <v>93</v>
      </c>
      <c r="Z26" s="33"/>
      <c r="AA26" s="33"/>
      <c r="AB26" s="33"/>
      <c r="AC26" s="33"/>
      <c r="AD26" s="33"/>
      <c r="AE26" s="33"/>
      <c r="AF26" s="33"/>
    </row>
    <row r="27" customHeight="1" spans="1:32">
      <c r="A27" s="34" t="s">
        <v>94</v>
      </c>
      <c r="B27" s="20"/>
      <c r="C27" s="20"/>
      <c r="D27" s="20"/>
      <c r="E27" s="20"/>
      <c r="F27" s="20"/>
      <c r="G27" s="20"/>
      <c r="H27" s="20"/>
      <c r="I27" s="34" t="s">
        <v>94</v>
      </c>
      <c r="J27" s="20"/>
      <c r="K27" s="20"/>
      <c r="L27" s="20"/>
      <c r="M27" s="20"/>
      <c r="N27" s="20"/>
      <c r="O27" s="20"/>
      <c r="P27" s="20"/>
      <c r="Q27" s="34" t="s">
        <v>94</v>
      </c>
      <c r="R27" s="20"/>
      <c r="S27" s="20"/>
      <c r="T27" s="20"/>
      <c r="U27" s="20"/>
      <c r="V27" s="20"/>
      <c r="W27" s="20"/>
      <c r="X27" s="20"/>
      <c r="Y27" s="34" t="s">
        <v>94</v>
      </c>
      <c r="Z27" s="20"/>
      <c r="AA27" s="20"/>
      <c r="AB27" s="20"/>
      <c r="AC27" s="20"/>
      <c r="AD27" s="20"/>
      <c r="AE27" s="20"/>
      <c r="AF27" s="20"/>
    </row>
  </sheetData>
  <sheetProtection algorithmName="SHA-512" hashValue="63kaTVutQzUiihULBbNCC7f5HIxRqbvRBDVD7hKNX0i7fZK+gz2em6RifiE5DQU9bRp0CAr9SgYpzp/Re6u2dg==" saltValue="X5HRuUqfGfIRkZXiiN1PEg==" spinCount="100000" sheet="1" objects="1" scenarios="1"/>
  <mergeCells count="24">
    <mergeCell ref="A1:H1"/>
    <mergeCell ref="I1:P1"/>
    <mergeCell ref="Q1:X1"/>
    <mergeCell ref="Y1:AF1"/>
    <mergeCell ref="C2:E2"/>
    <mergeCell ref="K2:M2"/>
    <mergeCell ref="S2:U2"/>
    <mergeCell ref="AA2:AC2"/>
    <mergeCell ref="A24:H24"/>
    <mergeCell ref="I24:P24"/>
    <mergeCell ref="Q24:X24"/>
    <mergeCell ref="Y24:AF24"/>
    <mergeCell ref="A25:H25"/>
    <mergeCell ref="I25:P25"/>
    <mergeCell ref="Q25:X25"/>
    <mergeCell ref="Y25:AF25"/>
    <mergeCell ref="A26:H26"/>
    <mergeCell ref="I26:P26"/>
    <mergeCell ref="Q26:X26"/>
    <mergeCell ref="Y26:AF26"/>
    <mergeCell ref="H3:H5"/>
    <mergeCell ref="P3:P5"/>
    <mergeCell ref="X3:X5"/>
    <mergeCell ref="AF3:AF5"/>
  </mergeCells>
  <pageMargins left="0.31496062992126" right="0" top="0.748031496062992" bottom="0.748031496062992" header="0.31496062992126" footer="0.31496062992126"/>
  <pageSetup paperSize="9" orientation="portrait" horizontalDpi="3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28"/>
  <sheetViews>
    <sheetView zoomScale="70" zoomScaleNormal="70" workbookViewId="0">
      <selection activeCell="C2" sqref="C2:E2"/>
    </sheetView>
  </sheetViews>
  <sheetFormatPr defaultColWidth="9" defaultRowHeight="21" customHeight="1"/>
  <cols>
    <col min="1" max="1" width="31.2727272727273" style="14" customWidth="1"/>
    <col min="2" max="8" width="9.54545454545454" style="15" customWidth="1"/>
    <col min="9" max="9" width="31.2727272727273" style="15" customWidth="1"/>
    <col min="10" max="15" width="9.27272727272727" style="15" customWidth="1"/>
    <col min="16" max="16" width="9" style="15"/>
    <col min="17" max="17" width="31.2727272727273" style="15" customWidth="1"/>
    <col min="18" max="23" width="9.27272727272727" style="15" customWidth="1"/>
    <col min="24" max="24" width="9" style="15"/>
    <col min="25" max="25" width="31.2727272727273" style="15" customWidth="1"/>
    <col min="26" max="31" width="9.27272727272727" style="15" customWidth="1"/>
    <col min="32" max="16384" width="9" style="15"/>
  </cols>
  <sheetData>
    <row r="1" customHeight="1" spans="1:33">
      <c r="A1" s="16" t="s">
        <v>95</v>
      </c>
      <c r="B1" s="16"/>
      <c r="C1" s="16"/>
      <c r="D1" s="16"/>
      <c r="E1" s="16"/>
      <c r="F1" s="16"/>
      <c r="G1" s="16"/>
      <c r="H1" s="16"/>
      <c r="I1" s="16" t="s">
        <v>95</v>
      </c>
      <c r="J1" s="16"/>
      <c r="K1" s="16"/>
      <c r="L1" s="16"/>
      <c r="M1" s="16"/>
      <c r="N1" s="16"/>
      <c r="O1" s="16"/>
      <c r="P1" s="16"/>
      <c r="Q1" s="16" t="s">
        <v>95</v>
      </c>
      <c r="R1" s="16"/>
      <c r="S1" s="16"/>
      <c r="T1" s="16"/>
      <c r="U1" s="16"/>
      <c r="V1" s="16"/>
      <c r="W1" s="16"/>
      <c r="X1" s="16"/>
      <c r="Y1" s="16" t="s">
        <v>95</v>
      </c>
      <c r="Z1" s="16"/>
      <c r="AA1" s="16"/>
      <c r="AB1" s="16"/>
      <c r="AC1" s="16"/>
      <c r="AD1" s="16"/>
      <c r="AE1" s="16"/>
      <c r="AF1" s="16"/>
      <c r="AG1" s="35"/>
    </row>
    <row r="2" customHeight="1" spans="1:32">
      <c r="A2" s="17" t="s">
        <v>82</v>
      </c>
      <c r="B2" s="18" t="str">
        <f>'สัตว์ปีก เลือกวันที่พิมพ์'!$B$1</f>
        <v>(blank)</v>
      </c>
      <c r="C2" s="19" t="str">
        <f>"ชื่อโรงฆ่าสัตว์"&amp;"  "&amp;'สัตว์ปีก รายชุดการฆ่า'!C2</f>
        <v>ชื่อโรงฆ่าสัตว์  </v>
      </c>
      <c r="D2" s="19"/>
      <c r="E2" s="19"/>
      <c r="F2" s="20" t="str">
        <f>"เลขที่ใบอนุญาตฯ"&amp;"  "&amp;'สัตว์ปีก รายชุดการฆ่า'!E2</f>
        <v>เลขที่ใบอนุญาตฯ  </v>
      </c>
      <c r="G2" s="20"/>
      <c r="H2" s="20"/>
      <c r="I2" s="17" t="s">
        <v>82</v>
      </c>
      <c r="J2" s="18" t="str">
        <f>'สัตว์ปีก เลือกวันที่พิมพ์'!$B$1</f>
        <v>(blank)</v>
      </c>
      <c r="K2" s="19" t="str">
        <f>"ชื่อโรงฆ่าสัตว์"&amp;"  "&amp;'สัตว์ปีก รายชุดการฆ่า'!C2</f>
        <v>ชื่อโรงฆ่าสัตว์  </v>
      </c>
      <c r="L2" s="19"/>
      <c r="M2" s="19"/>
      <c r="N2" s="20" t="str">
        <f>"เลขที่ใบอนุญาตฯ"&amp;"  "&amp;'สัตว์ปีก รายชุดการฆ่า'!E2</f>
        <v>เลขที่ใบอนุญาตฯ  </v>
      </c>
      <c r="O2" s="20"/>
      <c r="P2" s="20"/>
      <c r="Q2" s="17" t="s">
        <v>82</v>
      </c>
      <c r="R2" s="18" t="str">
        <f>'สัตว์ปีก เลือกวันที่พิมพ์'!$B$1</f>
        <v>(blank)</v>
      </c>
      <c r="S2" s="19" t="str">
        <f>"ชื่อโรงฆ่าสัตว์"&amp;"  "&amp;'สัตว์ปีก รายชุดการฆ่า'!$C$2</f>
        <v>ชื่อโรงฆ่าสัตว์  </v>
      </c>
      <c r="T2" s="19"/>
      <c r="U2" s="19"/>
      <c r="V2" s="20" t="str">
        <f>"เลขที่ใบอนุญาตฯ"&amp;"  "&amp;'สัตว์ปีก รายชุดการฆ่า'!$E$2</f>
        <v>เลขที่ใบอนุญาตฯ  </v>
      </c>
      <c r="W2" s="20"/>
      <c r="X2" s="20"/>
      <c r="Y2" s="17" t="s">
        <v>82</v>
      </c>
      <c r="Z2" s="18" t="str">
        <f>'สัตว์ปีก เลือกวันที่พิมพ์'!$B$1</f>
        <v>(blank)</v>
      </c>
      <c r="AA2" s="19" t="str">
        <f>"ชื่อโรงฆ่าสัตว์"&amp;"  "&amp;'สัตว์ปีก รายชุดการฆ่า'!$C$2</f>
        <v>ชื่อโรงฆ่าสัตว์  </v>
      </c>
      <c r="AB2" s="19"/>
      <c r="AC2" s="19"/>
      <c r="AD2" s="20" t="str">
        <f>"เลขที่ใบอนุญาตฯ"&amp;"  "&amp;'สัตว์ปีก รายชุดการฆ่า'!$E$2</f>
        <v>เลขที่ใบอนุญาตฯ  </v>
      </c>
      <c r="AE2" s="20"/>
      <c r="AF2" s="20"/>
    </row>
    <row r="3" customHeight="1" spans="1:32">
      <c r="A3" s="21" t="s">
        <v>6</v>
      </c>
      <c r="B3" s="22" t="str">
        <f>IF(B4&lt;&gt;"","1","")</f>
        <v>1</v>
      </c>
      <c r="C3" s="22" t="str">
        <f>IF(C4&lt;&gt;"","2","")</f>
        <v/>
      </c>
      <c r="D3" s="22" t="str">
        <f>IF(D4&lt;&gt;"","3","")</f>
        <v/>
      </c>
      <c r="E3" s="22" t="str">
        <f>IF(E4&lt;&gt;"","4","")</f>
        <v/>
      </c>
      <c r="F3" s="22" t="str">
        <f>IF(F4&lt;&gt;"","5","")</f>
        <v/>
      </c>
      <c r="G3" s="22" t="str">
        <f>IF(G4&lt;&gt;"","6","")</f>
        <v/>
      </c>
      <c r="H3" s="23" t="s">
        <v>83</v>
      </c>
      <c r="I3" s="21" t="s">
        <v>6</v>
      </c>
      <c r="J3" s="22" t="str">
        <f>IF(J4&lt;&gt;"","7","")</f>
        <v/>
      </c>
      <c r="K3" s="22" t="str">
        <f>IF(K4&lt;&gt;"","8","")</f>
        <v/>
      </c>
      <c r="L3" s="22" t="str">
        <f>IF(L4&lt;&gt;"","9","")</f>
        <v/>
      </c>
      <c r="M3" s="22" t="str">
        <f>IF(M4&lt;&gt;"","10","")</f>
        <v/>
      </c>
      <c r="N3" s="22" t="str">
        <f>IF(N4&lt;&gt;"","11","")</f>
        <v/>
      </c>
      <c r="O3" s="22" t="str">
        <f>IF(O4&lt;&gt;"","12","")</f>
        <v/>
      </c>
      <c r="P3" s="23" t="s">
        <v>83</v>
      </c>
      <c r="Q3" s="21" t="s">
        <v>6</v>
      </c>
      <c r="R3" s="22" t="str">
        <f>IF(R4&lt;&gt;"","13","")</f>
        <v/>
      </c>
      <c r="S3" s="22" t="str">
        <f>IF(S4&lt;&gt;"","14","")</f>
        <v/>
      </c>
      <c r="T3" s="22" t="str">
        <f>IF(T4&lt;&gt;"","15","")</f>
        <v/>
      </c>
      <c r="U3" s="22" t="str">
        <f>IF(U4&lt;&gt;"","16","")</f>
        <v/>
      </c>
      <c r="V3" s="22" t="str">
        <f>IF(V4&lt;&gt;"","17","")</f>
        <v/>
      </c>
      <c r="W3" s="22" t="str">
        <f>IF(W4&lt;&gt;"","18","")</f>
        <v/>
      </c>
      <c r="X3" s="23" t="s">
        <v>83</v>
      </c>
      <c r="Y3" s="21" t="s">
        <v>6</v>
      </c>
      <c r="Z3" s="22" t="str">
        <f>IF(Z4&lt;&gt;"","19","")</f>
        <v/>
      </c>
      <c r="AA3" s="22" t="str">
        <f>IF(AA4&lt;&gt;"","20","")</f>
        <v/>
      </c>
      <c r="AB3" s="22" t="str">
        <f>IF(AB4&lt;&gt;"","21","")</f>
        <v/>
      </c>
      <c r="AC3" s="22" t="str">
        <f>IF(AC4&lt;&gt;"","22","")</f>
        <v/>
      </c>
      <c r="AD3" s="22" t="str">
        <f>IF(AD4&lt;&gt;"","23","")</f>
        <v/>
      </c>
      <c r="AE3" s="22" t="str">
        <f>IF(AE4&lt;&gt;"","24","")</f>
        <v/>
      </c>
      <c r="AF3" s="23" t="s">
        <v>83</v>
      </c>
    </row>
    <row r="4" customHeight="1" spans="1:32">
      <c r="A4" s="24" t="s">
        <v>7</v>
      </c>
      <c r="B4" s="22" t="str">
        <f>IF('สัตว์ปีก เลือกวันที่พิมพ์'!B3&lt;&gt;"",'สัตว์ปีก เลือกวันที่พิมพ์'!B3,"")</f>
        <v>(blank)</v>
      </c>
      <c r="C4" s="22" t="str">
        <f>IF('สัตว์ปีก เลือกวันที่พิมพ์'!C3&lt;&gt;"",'สัตว์ปีก เลือกวันที่พิมพ์'!C3,"")</f>
        <v/>
      </c>
      <c r="D4" s="22" t="str">
        <f>IF('สัตว์ปีก เลือกวันที่พิมพ์'!D3&lt;&gt;"",'สัตว์ปีก เลือกวันที่พิมพ์'!D3,"")</f>
        <v/>
      </c>
      <c r="E4" s="22" t="str">
        <f>IF('สัตว์ปีก เลือกวันที่พิมพ์'!E3&lt;&gt;"",'สัตว์ปีก เลือกวันที่พิมพ์'!E3,"")</f>
        <v/>
      </c>
      <c r="F4" s="22" t="str">
        <f>IF('สัตว์ปีก เลือกวันที่พิมพ์'!F3&lt;&gt;"",'สัตว์ปีก เลือกวันที่พิมพ์'!F3,"")</f>
        <v/>
      </c>
      <c r="G4" s="22" t="str">
        <f>IF('สัตว์ปีก เลือกวันที่พิมพ์'!G3&lt;&gt;"",'สัตว์ปีก เลือกวันที่พิมพ์'!G3,"")</f>
        <v/>
      </c>
      <c r="H4" s="25"/>
      <c r="I4" s="24" t="s">
        <v>7</v>
      </c>
      <c r="J4" s="22" t="str">
        <f>IF('สัตว์ปีก เลือกวันที่พิมพ์'!H3&lt;&gt;"",'สัตว์ปีก เลือกวันที่พิมพ์'!H3,"")</f>
        <v/>
      </c>
      <c r="K4" s="22" t="str">
        <f>IF('สัตว์ปีก เลือกวันที่พิมพ์'!I3&lt;&gt;"",'สัตว์ปีก เลือกวันที่พิมพ์'!I3,"")</f>
        <v/>
      </c>
      <c r="L4" s="22" t="str">
        <f>IF('สัตว์ปีก เลือกวันที่พิมพ์'!J3&lt;&gt;"",'สัตว์ปีก เลือกวันที่พิมพ์'!J3,"")</f>
        <v/>
      </c>
      <c r="M4" s="22" t="str">
        <f>IF('สัตว์ปีก เลือกวันที่พิมพ์'!K3&lt;&gt;"",'สัตว์ปีก เลือกวันที่พิมพ์'!K3,"")</f>
        <v/>
      </c>
      <c r="N4" s="22" t="str">
        <f>IF('สัตว์ปีก เลือกวันที่พิมพ์'!L3&lt;&gt;"",'สัตว์ปีก เลือกวันที่พิมพ์'!L3,"")</f>
        <v/>
      </c>
      <c r="O4" s="22" t="str">
        <f>IF('สัตว์ปีก เลือกวันที่พิมพ์'!M3&lt;&gt;"",'สัตว์ปีก เลือกวันที่พิมพ์'!M3,"")</f>
        <v/>
      </c>
      <c r="P4" s="25"/>
      <c r="Q4" s="24" t="s">
        <v>7</v>
      </c>
      <c r="R4" s="22" t="str">
        <f>IF('สัตว์ปีก เลือกวันที่พิมพ์'!N3&lt;&gt;"",'สัตว์ปีก เลือกวันที่พิมพ์'!N3,"")</f>
        <v/>
      </c>
      <c r="S4" s="22" t="str">
        <f>IF('สัตว์ปีก เลือกวันที่พิมพ์'!O3&lt;&gt;"",'สัตว์ปีก เลือกวันที่พิมพ์'!O3,"")</f>
        <v/>
      </c>
      <c r="T4" s="22" t="str">
        <f>IF('สัตว์ปีก เลือกวันที่พิมพ์'!P3&lt;&gt;"",'สัตว์ปีก เลือกวันที่พิมพ์'!P3,"")</f>
        <v/>
      </c>
      <c r="U4" s="22" t="str">
        <f>IF('สัตว์ปีก เลือกวันที่พิมพ์'!Q3&lt;&gt;"",'สัตว์ปีก เลือกวันที่พิมพ์'!Q3,"")</f>
        <v/>
      </c>
      <c r="V4" s="22" t="str">
        <f>IF('สัตว์ปีก เลือกวันที่พิมพ์'!R3&lt;&gt;"",'สัตว์ปีก เลือกวันที่พิมพ์'!R3,"")</f>
        <v/>
      </c>
      <c r="W4" s="22" t="str">
        <f>IF('สัตว์ปีก เลือกวันที่พิมพ์'!S3&lt;&gt;"",'สัตว์ปีก เลือกวันที่พิมพ์'!S3,"")</f>
        <v/>
      </c>
      <c r="X4" s="25"/>
      <c r="Y4" s="24" t="s">
        <v>7</v>
      </c>
      <c r="Z4" s="22" t="str">
        <f>IF('สัตว์ปีก เลือกวันที่พิมพ์'!T3&lt;&gt;"",'สัตว์ปีก เลือกวันที่พิมพ์'!T3,"")</f>
        <v/>
      </c>
      <c r="AA4" s="22" t="str">
        <f>IF('สัตว์ปีก เลือกวันที่พิมพ์'!U3&lt;&gt;"",'สัตว์ปีก เลือกวันที่พิมพ์'!U3,"")</f>
        <v/>
      </c>
      <c r="AB4" s="22" t="str">
        <f>IF('สัตว์ปีก เลือกวันที่พิมพ์'!V3&lt;&gt;"",'สัตว์ปีก เลือกวันที่พิมพ์'!V3,"")</f>
        <v/>
      </c>
      <c r="AC4" s="22" t="str">
        <f>IF('สัตว์ปีก เลือกวันที่พิมพ์'!W3&lt;&gt;"",'สัตว์ปีก เลือกวันที่พิมพ์'!W3,"")</f>
        <v/>
      </c>
      <c r="AD4" s="22" t="str">
        <f>IF('สัตว์ปีก เลือกวันที่พิมพ์'!X3&lt;&gt;"",'สัตว์ปีก เลือกวันที่พิมพ์'!X3,"")</f>
        <v/>
      </c>
      <c r="AE4" s="22" t="str">
        <f>IF('สัตว์ปีก เลือกวันที่พิมพ์'!Y3&lt;&gt;"",'สัตว์ปีก เลือกวันที่พิมพ์'!Y3,"")</f>
        <v/>
      </c>
      <c r="AF4" s="25"/>
    </row>
    <row r="5" customHeight="1" spans="1:32">
      <c r="A5" s="26" t="s">
        <v>96</v>
      </c>
      <c r="B5" s="22" t="str">
        <f>IF('สัตว์ปีก เลือกวันที่พิมพ์'!B4&lt;&gt;"",'สัตว์ปีก เลือกวันที่พิมพ์'!B4,"")</f>
        <v>(blank)</v>
      </c>
      <c r="C5" s="22" t="str">
        <f>IF('สัตว์ปีก เลือกวันที่พิมพ์'!C4&lt;&gt;"",'สัตว์ปีก เลือกวันที่พิมพ์'!C4,"")</f>
        <v/>
      </c>
      <c r="D5" s="22" t="str">
        <f>IF('สัตว์ปีก เลือกวันที่พิมพ์'!D4&lt;&gt;"",'สัตว์ปีก เลือกวันที่พิมพ์'!D4,"")</f>
        <v/>
      </c>
      <c r="E5" s="22" t="str">
        <f>IF('สัตว์ปีก เลือกวันที่พิมพ์'!E4&lt;&gt;"",'สัตว์ปีก เลือกวันที่พิมพ์'!E4,"")</f>
        <v/>
      </c>
      <c r="F5" s="22" t="str">
        <f>IF('สัตว์ปีก เลือกวันที่พิมพ์'!F4&lt;&gt;"",'สัตว์ปีก เลือกวันที่พิมพ์'!F4,"")</f>
        <v/>
      </c>
      <c r="G5" s="22" t="str">
        <f>IF('สัตว์ปีก เลือกวันที่พิมพ์'!G4&lt;&gt;"",'สัตว์ปีก เลือกวันที่พิมพ์'!G4,"")</f>
        <v/>
      </c>
      <c r="H5" s="27"/>
      <c r="I5" s="26" t="s">
        <v>96</v>
      </c>
      <c r="J5" s="22" t="str">
        <f>IF('สัตว์ปีก เลือกวันที่พิมพ์'!H4&lt;&gt;"",'สัตว์ปีก เลือกวันที่พิมพ์'!H4,"")</f>
        <v/>
      </c>
      <c r="K5" s="22" t="str">
        <f>IF('สัตว์ปีก เลือกวันที่พิมพ์'!I4&lt;&gt;"",'สัตว์ปีก เลือกวันที่พิมพ์'!I4,"")</f>
        <v/>
      </c>
      <c r="L5" s="22" t="str">
        <f>IF('สัตว์ปีก เลือกวันที่พิมพ์'!J4&lt;&gt;"",'สัตว์ปีก เลือกวันที่พิมพ์'!J4,"")</f>
        <v/>
      </c>
      <c r="M5" s="22" t="str">
        <f>IF('สัตว์ปีก เลือกวันที่พิมพ์'!K4&lt;&gt;"",'สัตว์ปีก เลือกวันที่พิมพ์'!K4,"")</f>
        <v/>
      </c>
      <c r="N5" s="22" t="str">
        <f>IF('สัตว์ปีก เลือกวันที่พิมพ์'!L4&lt;&gt;"",'สัตว์ปีก เลือกวันที่พิมพ์'!L4,"")</f>
        <v/>
      </c>
      <c r="O5" s="22" t="str">
        <f>IF('สัตว์ปีก เลือกวันที่พิมพ์'!M4&lt;&gt;"",'สัตว์ปีก เลือกวันที่พิมพ์'!M4,"")</f>
        <v/>
      </c>
      <c r="P5" s="27"/>
      <c r="Q5" s="26" t="s">
        <v>96</v>
      </c>
      <c r="R5" s="22" t="str">
        <f>IF('สัตว์ปีก เลือกวันที่พิมพ์'!N4&lt;&gt;"",'สัตว์ปีก เลือกวันที่พิมพ์'!N4,"")</f>
        <v/>
      </c>
      <c r="S5" s="22" t="str">
        <f>IF('สัตว์ปีก เลือกวันที่พิมพ์'!O4&lt;&gt;"",'สัตว์ปีก เลือกวันที่พิมพ์'!O4,"")</f>
        <v/>
      </c>
      <c r="T5" s="22" t="str">
        <f>IF('สัตว์ปีก เลือกวันที่พิมพ์'!P4&lt;&gt;"",'สัตว์ปีก เลือกวันที่พิมพ์'!P4,"")</f>
        <v/>
      </c>
      <c r="U5" s="22" t="str">
        <f>IF('สัตว์ปีก เลือกวันที่พิมพ์'!Q4&lt;&gt;"",'สัตว์ปีก เลือกวันที่พิมพ์'!Q4,"")</f>
        <v/>
      </c>
      <c r="V5" s="22" t="str">
        <f>IF('สัตว์ปีก เลือกวันที่พิมพ์'!R4&lt;&gt;"",'สัตว์ปีก เลือกวันที่พิมพ์'!R4,"")</f>
        <v/>
      </c>
      <c r="W5" s="22" t="str">
        <f>IF('สัตว์ปีก เลือกวันที่พิมพ์'!S4&lt;&gt;"",'สัตว์ปีก เลือกวันที่พิมพ์'!S4,"")</f>
        <v/>
      </c>
      <c r="X5" s="27"/>
      <c r="Y5" s="26" t="s">
        <v>96</v>
      </c>
      <c r="Z5" s="22" t="str">
        <f>IF('สัตว์ปีก เลือกวันที่พิมพ์'!T4&lt;&gt;"",'สัตว์ปีก เลือกวันที่พิมพ์'!T4,"")</f>
        <v/>
      </c>
      <c r="AA5" s="22" t="str">
        <f>IF('สัตว์ปีก เลือกวันที่พิมพ์'!U4&lt;&gt;"",'สัตว์ปีก เลือกวันที่พิมพ์'!U4,"")</f>
        <v/>
      </c>
      <c r="AB5" s="22" t="str">
        <f>IF('สัตว์ปีก เลือกวันที่พิมพ์'!V4&lt;&gt;"",'สัตว์ปีก เลือกวันที่พิมพ์'!V4,"")</f>
        <v/>
      </c>
      <c r="AC5" s="22" t="str">
        <f>IF('สัตว์ปีก เลือกวันที่พิมพ์'!W4&lt;&gt;"",'สัตว์ปีก เลือกวันที่พิมพ์'!W4,"")</f>
        <v/>
      </c>
      <c r="AD5" s="22" t="str">
        <f>IF('สัตว์ปีก เลือกวันที่พิมพ์'!X4&lt;&gt;"",'สัตว์ปีก เลือกวันที่พิมพ์'!X4,"")</f>
        <v/>
      </c>
      <c r="AE5" s="22" t="str">
        <f>IF('สัตว์ปีก เลือกวันที่พิมพ์'!Y4&lt;&gt;"",'สัตว์ปีก เลือกวันที่พิมพ์'!Y4,"")</f>
        <v/>
      </c>
      <c r="AF5" s="27"/>
    </row>
    <row r="6" customHeight="1" spans="1:32">
      <c r="A6" s="26" t="s">
        <v>26</v>
      </c>
      <c r="B6" s="22" t="str">
        <f>IF('สัตว์ปีก เลือกวันที่พิมพ์'!B22&lt;&gt;"",'สัตว์ปีก เลือกวันที่พิมพ์'!B22,"")</f>
        <v/>
      </c>
      <c r="C6" s="22" t="str">
        <f>IF('สัตว์ปีก เลือกวันที่พิมพ์'!C22&lt;&gt;"",'สัตว์ปีก เลือกวันที่พิมพ์'!C22,"")</f>
        <v/>
      </c>
      <c r="D6" s="22" t="str">
        <f>IF('สัตว์ปีก เลือกวันที่พิมพ์'!D22&lt;&gt;"",'สัตว์ปีก เลือกวันที่พิมพ์'!D22,"")</f>
        <v/>
      </c>
      <c r="E6" s="22" t="str">
        <f>IF('สัตว์ปีก เลือกวันที่พิมพ์'!E22&lt;&gt;"",'สัตว์ปีก เลือกวันที่พิมพ์'!E22,"")</f>
        <v/>
      </c>
      <c r="F6" s="22" t="str">
        <f>IF('สัตว์ปีก เลือกวันที่พิมพ์'!F22&lt;&gt;"",'สัตว์ปีก เลือกวันที่พิมพ์'!F22,"")</f>
        <v/>
      </c>
      <c r="G6" s="22" t="str">
        <f>IF('สัตว์ปีก เลือกวันที่พิมพ์'!G22&lt;&gt;"",'สัตว์ปีก เลือกวันที่พิมพ์'!G22,"")</f>
        <v/>
      </c>
      <c r="H6" s="28">
        <f>SUM(B6:G6)</f>
        <v>0</v>
      </c>
      <c r="I6" s="26" t="s">
        <v>26</v>
      </c>
      <c r="J6" s="22" t="str">
        <f>IF('สัตว์ปีก เลือกวันที่พิมพ์'!H22&lt;&gt;"",'สัตว์ปีก เลือกวันที่พิมพ์'!H22,"")</f>
        <v/>
      </c>
      <c r="K6" s="22" t="str">
        <f>IF('สัตว์ปีก เลือกวันที่พิมพ์'!I22&lt;&gt;"",'สัตว์ปีก เลือกวันที่พิมพ์'!I22,"")</f>
        <v/>
      </c>
      <c r="L6" s="22" t="str">
        <f>IF('สัตว์ปีก เลือกวันที่พิมพ์'!J22&lt;&gt;"",'สัตว์ปีก เลือกวันที่พิมพ์'!J22,"")</f>
        <v/>
      </c>
      <c r="M6" s="22" t="str">
        <f>IF('สัตว์ปีก เลือกวันที่พิมพ์'!K22&lt;&gt;"",'สัตว์ปีก เลือกวันที่พิมพ์'!K22,"")</f>
        <v/>
      </c>
      <c r="N6" s="22" t="str">
        <f>IF('สัตว์ปีก เลือกวันที่พิมพ์'!L22&lt;&gt;"",'สัตว์ปีก เลือกวันที่พิมพ์'!L22,"")</f>
        <v/>
      </c>
      <c r="O6" s="22" t="str">
        <f>IF('สัตว์ปีก เลือกวันที่พิมพ์'!M22&lt;&gt;"",'สัตว์ปีก เลือกวันที่พิมพ์'!M22,"")</f>
        <v/>
      </c>
      <c r="P6" s="28">
        <f>SUM(J6:O6)</f>
        <v>0</v>
      </c>
      <c r="Q6" s="26" t="s">
        <v>26</v>
      </c>
      <c r="R6" s="22" t="str">
        <f>IF('สัตว์ปีก เลือกวันที่พิมพ์'!N22&lt;&gt;"",'สัตว์ปีก เลือกวันที่พิมพ์'!N22,"")</f>
        <v/>
      </c>
      <c r="S6" s="22" t="str">
        <f>IF('สัตว์ปีก เลือกวันที่พิมพ์'!O22&lt;&gt;"",'สัตว์ปีก เลือกวันที่พิมพ์'!O22,"")</f>
        <v/>
      </c>
      <c r="T6" s="22" t="str">
        <f>IF('สัตว์ปีก เลือกวันที่พิมพ์'!P22&lt;&gt;"",'สัตว์ปีก เลือกวันที่พิมพ์'!P22,"")</f>
        <v/>
      </c>
      <c r="U6" s="22" t="str">
        <f>IF('สัตว์ปีก เลือกวันที่พิมพ์'!Q22&lt;&gt;"",'สัตว์ปีก เลือกวันที่พิมพ์'!Q22,"")</f>
        <v/>
      </c>
      <c r="V6" s="22" t="str">
        <f>IF('สัตว์ปีก เลือกวันที่พิมพ์'!R22&lt;&gt;"",'สัตว์ปีก เลือกวันที่พิมพ์'!R22,"")</f>
        <v/>
      </c>
      <c r="W6" s="22" t="str">
        <f>IF('สัตว์ปีก เลือกวันที่พิมพ์'!S22&lt;&gt;"",'สัตว์ปีก เลือกวันที่พิมพ์'!S22,"")</f>
        <v/>
      </c>
      <c r="X6" s="28">
        <f>SUM(R6:W6)</f>
        <v>0</v>
      </c>
      <c r="Y6" s="26" t="s">
        <v>26</v>
      </c>
      <c r="Z6" s="22" t="str">
        <f>IF('สัตว์ปีก เลือกวันที่พิมพ์'!T22&lt;&gt;"",'สัตว์ปีก เลือกวันที่พิมพ์'!T22,"")</f>
        <v/>
      </c>
      <c r="AA6" s="22" t="str">
        <f>IF('สัตว์ปีก เลือกวันที่พิมพ์'!U22&lt;&gt;"",'สัตว์ปีก เลือกวันที่พิมพ์'!U22,"")</f>
        <v/>
      </c>
      <c r="AB6" s="22" t="str">
        <f>IF('สัตว์ปีก เลือกวันที่พิมพ์'!V22&lt;&gt;"",'สัตว์ปีก เลือกวันที่พิมพ์'!V22,"")</f>
        <v/>
      </c>
      <c r="AC6" s="22" t="str">
        <f>IF('สัตว์ปีก เลือกวันที่พิมพ์'!W22&lt;&gt;"",'สัตว์ปีก เลือกวันที่พิมพ์'!W22,"")</f>
        <v/>
      </c>
      <c r="AD6" s="22" t="str">
        <f>IF('สัตว์ปีก เลือกวันที่พิมพ์'!X22&lt;&gt;"",'สัตว์ปีก เลือกวันที่พิมพ์'!X22,"")</f>
        <v/>
      </c>
      <c r="AE6" s="22" t="str">
        <f>IF('สัตว์ปีก เลือกวันที่พิมพ์'!Y22&lt;&gt;"",'สัตว์ปีก เลือกวันที่พิมพ์'!Y22,"")</f>
        <v/>
      </c>
      <c r="AF6" s="28">
        <f t="shared" ref="AF6:AF21" si="0">SUM(Z6:AE6)</f>
        <v>0</v>
      </c>
    </row>
    <row r="7" customHeight="1" spans="1:32">
      <c r="A7" s="26" t="s">
        <v>27</v>
      </c>
      <c r="B7" s="22" t="str">
        <f>IF('สัตว์ปีก เลือกวันที่พิมพ์'!B23&lt;&gt;"",'สัตว์ปีก เลือกวันที่พิมพ์'!B23,"")</f>
        <v/>
      </c>
      <c r="C7" s="22" t="str">
        <f>IF('สัตว์ปีก เลือกวันที่พิมพ์'!C23&lt;&gt;"",'สัตว์ปีก เลือกวันที่พิมพ์'!C23,"")</f>
        <v/>
      </c>
      <c r="D7" s="22" t="str">
        <f>IF('สัตว์ปีก เลือกวันที่พิมพ์'!D23&lt;&gt;"",'สัตว์ปีก เลือกวันที่พิมพ์'!D23,"")</f>
        <v/>
      </c>
      <c r="E7" s="22" t="str">
        <f>IF('สัตว์ปีก เลือกวันที่พิมพ์'!E23&lt;&gt;"",'สัตว์ปีก เลือกวันที่พิมพ์'!E23,"")</f>
        <v/>
      </c>
      <c r="F7" s="22" t="str">
        <f>IF('สัตว์ปีก เลือกวันที่พิมพ์'!F23&lt;&gt;"",'สัตว์ปีก เลือกวันที่พิมพ์'!F23,"")</f>
        <v/>
      </c>
      <c r="G7" s="22" t="str">
        <f>IF('สัตว์ปีก เลือกวันที่พิมพ์'!G23&lt;&gt;"",'สัตว์ปีก เลือกวันที่พิมพ์'!G23,"")</f>
        <v/>
      </c>
      <c r="H7" s="28">
        <f t="shared" ref="H7:H21" si="1">SUM(B7:G7)</f>
        <v>0</v>
      </c>
      <c r="I7" s="26" t="s">
        <v>27</v>
      </c>
      <c r="J7" s="22" t="str">
        <f>IF('สัตว์ปีก เลือกวันที่พิมพ์'!H23&lt;&gt;"",'สัตว์ปีก เลือกวันที่พิมพ์'!H23,"")</f>
        <v/>
      </c>
      <c r="K7" s="22" t="str">
        <f>IF('สัตว์ปีก เลือกวันที่พิมพ์'!I23&lt;&gt;"",'สัตว์ปีก เลือกวันที่พิมพ์'!I23,"")</f>
        <v/>
      </c>
      <c r="L7" s="22" t="str">
        <f>IF('สัตว์ปีก เลือกวันที่พิมพ์'!J23&lt;&gt;"",'สัตว์ปีก เลือกวันที่พิมพ์'!J23,"")</f>
        <v/>
      </c>
      <c r="M7" s="22" t="str">
        <f>IF('สัตว์ปีก เลือกวันที่พิมพ์'!K23&lt;&gt;"",'สัตว์ปีก เลือกวันที่พิมพ์'!K23,"")</f>
        <v/>
      </c>
      <c r="N7" s="22" t="str">
        <f>IF('สัตว์ปีก เลือกวันที่พิมพ์'!L23&lt;&gt;"",'สัตว์ปีก เลือกวันที่พิมพ์'!L23,"")</f>
        <v/>
      </c>
      <c r="O7" s="22" t="str">
        <f>IF('สัตว์ปีก เลือกวันที่พิมพ์'!M23&lt;&gt;"",'สัตว์ปีก เลือกวันที่พิมพ์'!M23,"")</f>
        <v/>
      </c>
      <c r="P7" s="28">
        <f t="shared" ref="P7:P21" si="2">SUM(J7:O7)</f>
        <v>0</v>
      </c>
      <c r="Q7" s="26" t="s">
        <v>27</v>
      </c>
      <c r="R7" s="22" t="str">
        <f>IF('สัตว์ปีก เลือกวันที่พิมพ์'!N23&lt;&gt;"",'สัตว์ปีก เลือกวันที่พิมพ์'!N23,"")</f>
        <v/>
      </c>
      <c r="S7" s="22" t="str">
        <f>IF('สัตว์ปีก เลือกวันที่พิมพ์'!O23&lt;&gt;"",'สัตว์ปีก เลือกวันที่พิมพ์'!O23,"")</f>
        <v/>
      </c>
      <c r="T7" s="22" t="str">
        <f>IF('สัตว์ปีก เลือกวันที่พิมพ์'!P23&lt;&gt;"",'สัตว์ปีก เลือกวันที่พิมพ์'!P23,"")</f>
        <v/>
      </c>
      <c r="U7" s="22" t="str">
        <f>IF('สัตว์ปีก เลือกวันที่พิมพ์'!Q23&lt;&gt;"",'สัตว์ปีก เลือกวันที่พิมพ์'!Q23,"")</f>
        <v/>
      </c>
      <c r="V7" s="22" t="str">
        <f>IF('สัตว์ปีก เลือกวันที่พิมพ์'!R23&lt;&gt;"",'สัตว์ปีก เลือกวันที่พิมพ์'!R23,"")</f>
        <v/>
      </c>
      <c r="W7" s="22" t="str">
        <f>IF('สัตว์ปีก เลือกวันที่พิมพ์'!S23&lt;&gt;"",'สัตว์ปีก เลือกวันที่พิมพ์'!S23,"")</f>
        <v/>
      </c>
      <c r="X7" s="28">
        <f t="shared" ref="X7:X21" si="3">SUM(R7:W7)</f>
        <v>0</v>
      </c>
      <c r="Y7" s="26" t="s">
        <v>27</v>
      </c>
      <c r="Z7" s="22" t="str">
        <f>IF('สัตว์ปีก เลือกวันที่พิมพ์'!T23&lt;&gt;"",'สัตว์ปีก เลือกวันที่พิมพ์'!T23,"")</f>
        <v/>
      </c>
      <c r="AA7" s="22" t="str">
        <f>IF('สัตว์ปีก เลือกวันที่พิมพ์'!U23&lt;&gt;"",'สัตว์ปีก เลือกวันที่พิมพ์'!U23,"")</f>
        <v/>
      </c>
      <c r="AB7" s="22" t="str">
        <f>IF('สัตว์ปีก เลือกวันที่พิมพ์'!V23&lt;&gt;"",'สัตว์ปีก เลือกวันที่พิมพ์'!V23,"")</f>
        <v/>
      </c>
      <c r="AC7" s="22" t="str">
        <f>IF('สัตว์ปีก เลือกวันที่พิมพ์'!W23&lt;&gt;"",'สัตว์ปีก เลือกวันที่พิมพ์'!W23,"")</f>
        <v/>
      </c>
      <c r="AD7" s="22" t="str">
        <f>IF('สัตว์ปีก เลือกวันที่พิมพ์'!X23&lt;&gt;"",'สัตว์ปีก เลือกวันที่พิมพ์'!X23,"")</f>
        <v/>
      </c>
      <c r="AE7" s="22" t="str">
        <f>IF('สัตว์ปีก เลือกวันที่พิมพ์'!Y23&lt;&gt;"",'สัตว์ปีก เลือกวันที่พิมพ์'!Y23,"")</f>
        <v/>
      </c>
      <c r="AF7" s="28">
        <f t="shared" si="0"/>
        <v>0</v>
      </c>
    </row>
    <row r="8" customHeight="1" spans="1:32">
      <c r="A8" s="26" t="s">
        <v>28</v>
      </c>
      <c r="B8" s="22" t="str">
        <f>IF('สัตว์ปีก เลือกวันที่พิมพ์'!B24&lt;&gt;"",'สัตว์ปีก เลือกวันที่พิมพ์'!B24,"")</f>
        <v/>
      </c>
      <c r="C8" s="22" t="str">
        <f>IF('สัตว์ปีก เลือกวันที่พิมพ์'!C24&lt;&gt;"",'สัตว์ปีก เลือกวันที่พิมพ์'!C24,"")</f>
        <v/>
      </c>
      <c r="D8" s="22" t="str">
        <f>IF('สัตว์ปีก เลือกวันที่พิมพ์'!D24&lt;&gt;"",'สัตว์ปีก เลือกวันที่พิมพ์'!D24,"")</f>
        <v/>
      </c>
      <c r="E8" s="22" t="str">
        <f>IF('สัตว์ปีก เลือกวันที่พิมพ์'!E24&lt;&gt;"",'สัตว์ปีก เลือกวันที่พิมพ์'!E24,"")</f>
        <v/>
      </c>
      <c r="F8" s="22" t="str">
        <f>IF('สัตว์ปีก เลือกวันที่พิมพ์'!F24&lt;&gt;"",'สัตว์ปีก เลือกวันที่พิมพ์'!F24,"")</f>
        <v/>
      </c>
      <c r="G8" s="22" t="str">
        <f>IF('สัตว์ปีก เลือกวันที่พิมพ์'!G24&lt;&gt;"",'สัตว์ปีก เลือกวันที่พิมพ์'!G24,"")</f>
        <v/>
      </c>
      <c r="H8" s="28">
        <f t="shared" si="1"/>
        <v>0</v>
      </c>
      <c r="I8" s="26" t="s">
        <v>28</v>
      </c>
      <c r="J8" s="22" t="str">
        <f>IF('สัตว์ปีก เลือกวันที่พิมพ์'!H24&lt;&gt;"",'สัตว์ปีก เลือกวันที่พิมพ์'!H24,"")</f>
        <v/>
      </c>
      <c r="K8" s="22" t="str">
        <f>IF('สัตว์ปีก เลือกวันที่พิมพ์'!I24&lt;&gt;"",'สัตว์ปีก เลือกวันที่พิมพ์'!I24,"")</f>
        <v/>
      </c>
      <c r="L8" s="22" t="str">
        <f>IF('สัตว์ปีก เลือกวันที่พิมพ์'!J24&lt;&gt;"",'สัตว์ปีก เลือกวันที่พิมพ์'!J24,"")</f>
        <v/>
      </c>
      <c r="M8" s="22" t="str">
        <f>IF('สัตว์ปีก เลือกวันที่พิมพ์'!K24&lt;&gt;"",'สัตว์ปีก เลือกวันที่พิมพ์'!K24,"")</f>
        <v/>
      </c>
      <c r="N8" s="22" t="str">
        <f>IF('สัตว์ปีก เลือกวันที่พิมพ์'!L24&lt;&gt;"",'สัตว์ปีก เลือกวันที่พิมพ์'!L24,"")</f>
        <v/>
      </c>
      <c r="O8" s="22" t="str">
        <f>IF('สัตว์ปีก เลือกวันที่พิมพ์'!M24&lt;&gt;"",'สัตว์ปีก เลือกวันที่พิมพ์'!M24,"")</f>
        <v/>
      </c>
      <c r="P8" s="28">
        <f t="shared" si="2"/>
        <v>0</v>
      </c>
      <c r="Q8" s="26" t="s">
        <v>28</v>
      </c>
      <c r="R8" s="22" t="str">
        <f>IF('สัตว์ปีก เลือกวันที่พิมพ์'!N24&lt;&gt;"",'สัตว์ปีก เลือกวันที่พิมพ์'!N24,"")</f>
        <v/>
      </c>
      <c r="S8" s="22" t="str">
        <f>IF('สัตว์ปีก เลือกวันที่พิมพ์'!O24&lt;&gt;"",'สัตว์ปีก เลือกวันที่พิมพ์'!O24,"")</f>
        <v/>
      </c>
      <c r="T8" s="22" t="str">
        <f>IF('สัตว์ปีก เลือกวันที่พิมพ์'!P24&lt;&gt;"",'สัตว์ปีก เลือกวันที่พิมพ์'!P24,"")</f>
        <v/>
      </c>
      <c r="U8" s="22" t="str">
        <f>IF('สัตว์ปีก เลือกวันที่พิมพ์'!Q24&lt;&gt;"",'สัตว์ปีก เลือกวันที่พิมพ์'!Q24,"")</f>
        <v/>
      </c>
      <c r="V8" s="22" t="str">
        <f>IF('สัตว์ปีก เลือกวันที่พิมพ์'!R24&lt;&gt;"",'สัตว์ปีก เลือกวันที่พิมพ์'!R24,"")</f>
        <v/>
      </c>
      <c r="W8" s="22" t="str">
        <f>IF('สัตว์ปีก เลือกวันที่พิมพ์'!S24&lt;&gt;"",'สัตว์ปีก เลือกวันที่พิมพ์'!S24,"")</f>
        <v/>
      </c>
      <c r="X8" s="28">
        <f t="shared" si="3"/>
        <v>0</v>
      </c>
      <c r="Y8" s="26" t="s">
        <v>28</v>
      </c>
      <c r="Z8" s="22" t="str">
        <f>IF('สัตว์ปีก เลือกวันที่พิมพ์'!T24&lt;&gt;"",'สัตว์ปีก เลือกวันที่พิมพ์'!T24,"")</f>
        <v/>
      </c>
      <c r="AA8" s="22" t="str">
        <f>IF('สัตว์ปีก เลือกวันที่พิมพ์'!U24&lt;&gt;"",'สัตว์ปีก เลือกวันที่พิมพ์'!U24,"")</f>
        <v/>
      </c>
      <c r="AB8" s="22" t="str">
        <f>IF('สัตว์ปีก เลือกวันที่พิมพ์'!V24&lt;&gt;"",'สัตว์ปีก เลือกวันที่พิมพ์'!V24,"")</f>
        <v/>
      </c>
      <c r="AC8" s="22" t="str">
        <f>IF('สัตว์ปีก เลือกวันที่พิมพ์'!W24&lt;&gt;"",'สัตว์ปีก เลือกวันที่พิมพ์'!W24,"")</f>
        <v/>
      </c>
      <c r="AD8" s="22" t="str">
        <f>IF('สัตว์ปีก เลือกวันที่พิมพ์'!X24&lt;&gt;"",'สัตว์ปีก เลือกวันที่พิมพ์'!X24,"")</f>
        <v/>
      </c>
      <c r="AE8" s="22" t="str">
        <f>IF('สัตว์ปีก เลือกวันที่พิมพ์'!Y24&lt;&gt;"",'สัตว์ปีก เลือกวันที่พิมพ์'!Y24,"")</f>
        <v/>
      </c>
      <c r="AF8" s="28">
        <f t="shared" si="0"/>
        <v>0</v>
      </c>
    </row>
    <row r="9" customHeight="1" spans="1:32">
      <c r="A9" s="26" t="s">
        <v>29</v>
      </c>
      <c r="B9" s="22" t="str">
        <f>IF('สัตว์ปีก เลือกวันที่พิมพ์'!B25&lt;&gt;"",'สัตว์ปีก เลือกวันที่พิมพ์'!B25,"")</f>
        <v/>
      </c>
      <c r="C9" s="22" t="str">
        <f>IF('สัตว์ปีก เลือกวันที่พิมพ์'!C25&lt;&gt;"",'สัตว์ปีก เลือกวันที่พิมพ์'!C25,"")</f>
        <v/>
      </c>
      <c r="D9" s="22" t="str">
        <f>IF('สัตว์ปีก เลือกวันที่พิมพ์'!D25&lt;&gt;"",'สัตว์ปีก เลือกวันที่พิมพ์'!D25,"")</f>
        <v/>
      </c>
      <c r="E9" s="22" t="str">
        <f>IF('สัตว์ปีก เลือกวันที่พิมพ์'!E25&lt;&gt;"",'สัตว์ปีก เลือกวันที่พิมพ์'!E25,"")</f>
        <v/>
      </c>
      <c r="F9" s="22" t="str">
        <f>IF('สัตว์ปีก เลือกวันที่พิมพ์'!F25&lt;&gt;"",'สัตว์ปีก เลือกวันที่พิมพ์'!F25,"")</f>
        <v/>
      </c>
      <c r="G9" s="22" t="str">
        <f>IF('สัตว์ปีก เลือกวันที่พิมพ์'!G25&lt;&gt;"",'สัตว์ปีก เลือกวันที่พิมพ์'!G25,"")</f>
        <v/>
      </c>
      <c r="H9" s="28">
        <f t="shared" si="1"/>
        <v>0</v>
      </c>
      <c r="I9" s="26" t="s">
        <v>29</v>
      </c>
      <c r="J9" s="22" t="str">
        <f>IF('สัตว์ปีก เลือกวันที่พิมพ์'!H25&lt;&gt;"",'สัตว์ปีก เลือกวันที่พิมพ์'!H25,"")</f>
        <v/>
      </c>
      <c r="K9" s="22" t="str">
        <f>IF('สัตว์ปีก เลือกวันที่พิมพ์'!I25&lt;&gt;"",'สัตว์ปีก เลือกวันที่พิมพ์'!I25,"")</f>
        <v/>
      </c>
      <c r="L9" s="22" t="str">
        <f>IF('สัตว์ปีก เลือกวันที่พิมพ์'!J25&lt;&gt;"",'สัตว์ปีก เลือกวันที่พิมพ์'!J25,"")</f>
        <v/>
      </c>
      <c r="M9" s="22" t="str">
        <f>IF('สัตว์ปีก เลือกวันที่พิมพ์'!K25&lt;&gt;"",'สัตว์ปีก เลือกวันที่พิมพ์'!K25,"")</f>
        <v/>
      </c>
      <c r="N9" s="22" t="str">
        <f>IF('สัตว์ปีก เลือกวันที่พิมพ์'!L25&lt;&gt;"",'สัตว์ปีก เลือกวันที่พิมพ์'!L25,"")</f>
        <v/>
      </c>
      <c r="O9" s="22" t="str">
        <f>IF('สัตว์ปีก เลือกวันที่พิมพ์'!M25&lt;&gt;"",'สัตว์ปีก เลือกวันที่พิมพ์'!M25,"")</f>
        <v/>
      </c>
      <c r="P9" s="28">
        <f t="shared" si="2"/>
        <v>0</v>
      </c>
      <c r="Q9" s="26" t="s">
        <v>29</v>
      </c>
      <c r="R9" s="22" t="str">
        <f>IF('สัตว์ปีก เลือกวันที่พิมพ์'!N25&lt;&gt;"",'สัตว์ปีก เลือกวันที่พิมพ์'!N25,"")</f>
        <v/>
      </c>
      <c r="S9" s="22" t="str">
        <f>IF('สัตว์ปีก เลือกวันที่พิมพ์'!O25&lt;&gt;"",'สัตว์ปีก เลือกวันที่พิมพ์'!O25,"")</f>
        <v/>
      </c>
      <c r="T9" s="22" t="str">
        <f>IF('สัตว์ปีก เลือกวันที่พิมพ์'!P25&lt;&gt;"",'สัตว์ปีก เลือกวันที่พิมพ์'!P25,"")</f>
        <v/>
      </c>
      <c r="U9" s="22" t="str">
        <f>IF('สัตว์ปีก เลือกวันที่พิมพ์'!Q25&lt;&gt;"",'สัตว์ปีก เลือกวันที่พิมพ์'!Q25,"")</f>
        <v/>
      </c>
      <c r="V9" s="22" t="str">
        <f>IF('สัตว์ปีก เลือกวันที่พิมพ์'!R25&lt;&gt;"",'สัตว์ปีก เลือกวันที่พิมพ์'!R25,"")</f>
        <v/>
      </c>
      <c r="W9" s="22" t="str">
        <f>IF('สัตว์ปีก เลือกวันที่พิมพ์'!S25&lt;&gt;"",'สัตว์ปีก เลือกวันที่พิมพ์'!S25,"")</f>
        <v/>
      </c>
      <c r="X9" s="28">
        <f t="shared" si="3"/>
        <v>0</v>
      </c>
      <c r="Y9" s="26" t="s">
        <v>29</v>
      </c>
      <c r="Z9" s="22" t="str">
        <f>IF('สัตว์ปีก เลือกวันที่พิมพ์'!T25&lt;&gt;"",'สัตว์ปีก เลือกวันที่พิมพ์'!T25,"")</f>
        <v/>
      </c>
      <c r="AA9" s="22" t="str">
        <f>IF('สัตว์ปีก เลือกวันที่พิมพ์'!U25&lt;&gt;"",'สัตว์ปีก เลือกวันที่พิมพ์'!U25,"")</f>
        <v/>
      </c>
      <c r="AB9" s="22" t="str">
        <f>IF('สัตว์ปีก เลือกวันที่พิมพ์'!V25&lt;&gt;"",'สัตว์ปีก เลือกวันที่พิมพ์'!V25,"")</f>
        <v/>
      </c>
      <c r="AC9" s="22" t="str">
        <f>IF('สัตว์ปีก เลือกวันที่พิมพ์'!W25&lt;&gt;"",'สัตว์ปีก เลือกวันที่พิมพ์'!W25,"")</f>
        <v/>
      </c>
      <c r="AD9" s="22" t="str">
        <f>IF('สัตว์ปีก เลือกวันที่พิมพ์'!X25&lt;&gt;"",'สัตว์ปีก เลือกวันที่พิมพ์'!X25,"")</f>
        <v/>
      </c>
      <c r="AE9" s="22" t="str">
        <f>IF('สัตว์ปีก เลือกวันที่พิมพ์'!Y25&lt;&gt;"",'สัตว์ปีก เลือกวันที่พิมพ์'!Y25,"")</f>
        <v/>
      </c>
      <c r="AF9" s="28">
        <f t="shared" si="0"/>
        <v>0</v>
      </c>
    </row>
    <row r="10" ht="40" spans="1:32">
      <c r="A10" s="26" t="s">
        <v>30</v>
      </c>
      <c r="B10" s="22" t="str">
        <f>IF('สัตว์ปีก เลือกวันที่พิมพ์'!B26&lt;&gt;"",'สัตว์ปีก เลือกวันที่พิมพ์'!B26,"")</f>
        <v/>
      </c>
      <c r="C10" s="22" t="str">
        <f>IF('สัตว์ปีก เลือกวันที่พิมพ์'!C26&lt;&gt;"",'สัตว์ปีก เลือกวันที่พิมพ์'!C26,"")</f>
        <v/>
      </c>
      <c r="D10" s="22" t="str">
        <f>IF('สัตว์ปีก เลือกวันที่พิมพ์'!D26&lt;&gt;"",'สัตว์ปีก เลือกวันที่พิมพ์'!D26,"")</f>
        <v/>
      </c>
      <c r="E10" s="22" t="str">
        <f>IF('สัตว์ปีก เลือกวันที่พิมพ์'!E26&lt;&gt;"",'สัตว์ปีก เลือกวันที่พิมพ์'!E26,"")</f>
        <v/>
      </c>
      <c r="F10" s="22" t="str">
        <f>IF('สัตว์ปีก เลือกวันที่พิมพ์'!F26&lt;&gt;"",'สัตว์ปีก เลือกวันที่พิมพ์'!F26,"")</f>
        <v/>
      </c>
      <c r="G10" s="22" t="str">
        <f>IF('สัตว์ปีก เลือกวันที่พิมพ์'!G26&lt;&gt;"",'สัตว์ปีก เลือกวันที่พิมพ์'!G26,"")</f>
        <v/>
      </c>
      <c r="H10" s="28">
        <f t="shared" si="1"/>
        <v>0</v>
      </c>
      <c r="I10" s="26" t="s">
        <v>30</v>
      </c>
      <c r="J10" s="22" t="str">
        <f>IF('สัตว์ปีก เลือกวันที่พิมพ์'!H26&lt;&gt;"",'สัตว์ปีก เลือกวันที่พิมพ์'!H26,"")</f>
        <v/>
      </c>
      <c r="K10" s="22" t="str">
        <f>IF('สัตว์ปีก เลือกวันที่พิมพ์'!I26&lt;&gt;"",'สัตว์ปีก เลือกวันที่พิมพ์'!I26,"")</f>
        <v/>
      </c>
      <c r="L10" s="22" t="str">
        <f>IF('สัตว์ปีก เลือกวันที่พิมพ์'!J26&lt;&gt;"",'สัตว์ปีก เลือกวันที่พิมพ์'!J26,"")</f>
        <v/>
      </c>
      <c r="M10" s="22" t="str">
        <f>IF('สัตว์ปีก เลือกวันที่พิมพ์'!K26&lt;&gt;"",'สัตว์ปีก เลือกวันที่พิมพ์'!K26,"")</f>
        <v/>
      </c>
      <c r="N10" s="22" t="str">
        <f>IF('สัตว์ปีก เลือกวันที่พิมพ์'!L26&lt;&gt;"",'สัตว์ปีก เลือกวันที่พิมพ์'!L26,"")</f>
        <v/>
      </c>
      <c r="O10" s="22" t="str">
        <f>IF('สัตว์ปีก เลือกวันที่พิมพ์'!M26&lt;&gt;"",'สัตว์ปีก เลือกวันที่พิมพ์'!M26,"")</f>
        <v/>
      </c>
      <c r="P10" s="28">
        <f t="shared" si="2"/>
        <v>0</v>
      </c>
      <c r="Q10" s="26" t="s">
        <v>30</v>
      </c>
      <c r="R10" s="22" t="str">
        <f>IF('สัตว์ปีก เลือกวันที่พิมพ์'!N26&lt;&gt;"",'สัตว์ปีก เลือกวันที่พิมพ์'!N26,"")</f>
        <v/>
      </c>
      <c r="S10" s="22" t="str">
        <f>IF('สัตว์ปีก เลือกวันที่พิมพ์'!O26&lt;&gt;"",'สัตว์ปีก เลือกวันที่พิมพ์'!O26,"")</f>
        <v/>
      </c>
      <c r="T10" s="22" t="str">
        <f>IF('สัตว์ปีก เลือกวันที่พิมพ์'!P26&lt;&gt;"",'สัตว์ปีก เลือกวันที่พิมพ์'!P26,"")</f>
        <v/>
      </c>
      <c r="U10" s="22" t="str">
        <f>IF('สัตว์ปีก เลือกวันที่พิมพ์'!Q26&lt;&gt;"",'สัตว์ปีก เลือกวันที่พิมพ์'!Q26,"")</f>
        <v/>
      </c>
      <c r="V10" s="22" t="str">
        <f>IF('สัตว์ปีก เลือกวันที่พิมพ์'!R26&lt;&gt;"",'สัตว์ปีก เลือกวันที่พิมพ์'!R26,"")</f>
        <v/>
      </c>
      <c r="W10" s="22" t="str">
        <f>IF('สัตว์ปีก เลือกวันที่พิมพ์'!S26&lt;&gt;"",'สัตว์ปีก เลือกวันที่พิมพ์'!S26,"")</f>
        <v/>
      </c>
      <c r="X10" s="28">
        <f t="shared" si="3"/>
        <v>0</v>
      </c>
      <c r="Y10" s="26" t="s">
        <v>30</v>
      </c>
      <c r="Z10" s="22" t="str">
        <f>IF('สัตว์ปีก เลือกวันที่พิมพ์'!T26&lt;&gt;"",'สัตว์ปีก เลือกวันที่พิมพ์'!T26,"")</f>
        <v/>
      </c>
      <c r="AA10" s="22" t="str">
        <f>IF('สัตว์ปีก เลือกวันที่พิมพ์'!U26&lt;&gt;"",'สัตว์ปีก เลือกวันที่พิมพ์'!U26,"")</f>
        <v/>
      </c>
      <c r="AB10" s="22" t="str">
        <f>IF('สัตว์ปีก เลือกวันที่พิมพ์'!V26&lt;&gt;"",'สัตว์ปีก เลือกวันที่พิมพ์'!V26,"")</f>
        <v/>
      </c>
      <c r="AC10" s="22" t="str">
        <f>IF('สัตว์ปีก เลือกวันที่พิมพ์'!W26&lt;&gt;"",'สัตว์ปีก เลือกวันที่พิมพ์'!W26,"")</f>
        <v/>
      </c>
      <c r="AD10" s="22" t="str">
        <f>IF('สัตว์ปีก เลือกวันที่พิมพ์'!X26&lt;&gt;"",'สัตว์ปีก เลือกวันที่พิมพ์'!X26,"")</f>
        <v/>
      </c>
      <c r="AE10" s="22" t="str">
        <f>IF('สัตว์ปีก เลือกวันที่พิมพ์'!Y26&lt;&gt;"",'สัตว์ปีก เลือกวันที่พิมพ์'!Y26,"")</f>
        <v/>
      </c>
      <c r="AF10" s="28">
        <f t="shared" si="0"/>
        <v>0</v>
      </c>
    </row>
    <row r="11" customHeight="1" spans="1:32">
      <c r="A11" s="26" t="s">
        <v>31</v>
      </c>
      <c r="B11" s="22" t="str">
        <f>IF('สัตว์ปีก เลือกวันที่พิมพ์'!B27&lt;&gt;"",'สัตว์ปีก เลือกวันที่พิมพ์'!B27,"")</f>
        <v/>
      </c>
      <c r="C11" s="22" t="str">
        <f>IF('สัตว์ปีก เลือกวันที่พิมพ์'!C27&lt;&gt;"",'สัตว์ปีก เลือกวันที่พิมพ์'!C27,"")</f>
        <v/>
      </c>
      <c r="D11" s="22" t="str">
        <f>IF('สัตว์ปีก เลือกวันที่พิมพ์'!D27&lt;&gt;"",'สัตว์ปีก เลือกวันที่พิมพ์'!D27,"")</f>
        <v/>
      </c>
      <c r="E11" s="22" t="str">
        <f>IF('สัตว์ปีก เลือกวันที่พิมพ์'!E27&lt;&gt;"",'สัตว์ปีก เลือกวันที่พิมพ์'!E27,"")</f>
        <v/>
      </c>
      <c r="F11" s="22" t="str">
        <f>IF('สัตว์ปีก เลือกวันที่พิมพ์'!F27&lt;&gt;"",'สัตว์ปีก เลือกวันที่พิมพ์'!F27,"")</f>
        <v/>
      </c>
      <c r="G11" s="22" t="str">
        <f>IF('สัตว์ปีก เลือกวันที่พิมพ์'!G27&lt;&gt;"",'สัตว์ปีก เลือกวันที่พิมพ์'!G27,"")</f>
        <v/>
      </c>
      <c r="H11" s="28">
        <f t="shared" si="1"/>
        <v>0</v>
      </c>
      <c r="I11" s="26" t="s">
        <v>31</v>
      </c>
      <c r="J11" s="22" t="str">
        <f>IF('สัตว์ปีก เลือกวันที่พิมพ์'!H27&lt;&gt;"",'สัตว์ปีก เลือกวันที่พิมพ์'!H27,"")</f>
        <v/>
      </c>
      <c r="K11" s="22" t="str">
        <f>IF('สัตว์ปีก เลือกวันที่พิมพ์'!I27&lt;&gt;"",'สัตว์ปีก เลือกวันที่พิมพ์'!I27,"")</f>
        <v/>
      </c>
      <c r="L11" s="22" t="str">
        <f>IF('สัตว์ปีก เลือกวันที่พิมพ์'!J27&lt;&gt;"",'สัตว์ปีก เลือกวันที่พิมพ์'!J27,"")</f>
        <v/>
      </c>
      <c r="M11" s="22" t="str">
        <f>IF('สัตว์ปีก เลือกวันที่พิมพ์'!K27&lt;&gt;"",'สัตว์ปีก เลือกวันที่พิมพ์'!K27,"")</f>
        <v/>
      </c>
      <c r="N11" s="22" t="str">
        <f>IF('สัตว์ปีก เลือกวันที่พิมพ์'!L27&lt;&gt;"",'สัตว์ปีก เลือกวันที่พิมพ์'!L27,"")</f>
        <v/>
      </c>
      <c r="O11" s="22" t="str">
        <f>IF('สัตว์ปีก เลือกวันที่พิมพ์'!M27&lt;&gt;"",'สัตว์ปีก เลือกวันที่พิมพ์'!M27,"")</f>
        <v/>
      </c>
      <c r="P11" s="28">
        <f t="shared" si="2"/>
        <v>0</v>
      </c>
      <c r="Q11" s="26" t="s">
        <v>31</v>
      </c>
      <c r="R11" s="22" t="str">
        <f>IF('สัตว์ปีก เลือกวันที่พิมพ์'!N27&lt;&gt;"",'สัตว์ปีก เลือกวันที่พิมพ์'!N27,"")</f>
        <v/>
      </c>
      <c r="S11" s="22" t="str">
        <f>IF('สัตว์ปีก เลือกวันที่พิมพ์'!O27&lt;&gt;"",'สัตว์ปีก เลือกวันที่พิมพ์'!O27,"")</f>
        <v/>
      </c>
      <c r="T11" s="22" t="str">
        <f>IF('สัตว์ปีก เลือกวันที่พิมพ์'!P27&lt;&gt;"",'สัตว์ปีก เลือกวันที่พิมพ์'!P27,"")</f>
        <v/>
      </c>
      <c r="U11" s="22" t="str">
        <f>IF('สัตว์ปีก เลือกวันที่พิมพ์'!Q27&lt;&gt;"",'สัตว์ปีก เลือกวันที่พิมพ์'!Q27,"")</f>
        <v/>
      </c>
      <c r="V11" s="22" t="str">
        <f>IF('สัตว์ปีก เลือกวันที่พิมพ์'!R27&lt;&gt;"",'สัตว์ปีก เลือกวันที่พิมพ์'!R27,"")</f>
        <v/>
      </c>
      <c r="W11" s="22" t="str">
        <f>IF('สัตว์ปีก เลือกวันที่พิมพ์'!S27&lt;&gt;"",'สัตว์ปีก เลือกวันที่พิมพ์'!S27,"")</f>
        <v/>
      </c>
      <c r="X11" s="28">
        <f t="shared" si="3"/>
        <v>0</v>
      </c>
      <c r="Y11" s="26" t="s">
        <v>31</v>
      </c>
      <c r="Z11" s="22" t="str">
        <f>IF('สัตว์ปีก เลือกวันที่พิมพ์'!T27&lt;&gt;"",'สัตว์ปีก เลือกวันที่พิมพ์'!T27,"")</f>
        <v/>
      </c>
      <c r="AA11" s="22" t="str">
        <f>IF('สัตว์ปีก เลือกวันที่พิมพ์'!U27&lt;&gt;"",'สัตว์ปีก เลือกวันที่พิมพ์'!U27,"")</f>
        <v/>
      </c>
      <c r="AB11" s="22" t="str">
        <f>IF('สัตว์ปีก เลือกวันที่พิมพ์'!V27&lt;&gt;"",'สัตว์ปีก เลือกวันที่พิมพ์'!V27,"")</f>
        <v/>
      </c>
      <c r="AC11" s="22" t="str">
        <f>IF('สัตว์ปีก เลือกวันที่พิมพ์'!W27&lt;&gt;"",'สัตว์ปีก เลือกวันที่พิมพ์'!W27,"")</f>
        <v/>
      </c>
      <c r="AD11" s="22" t="str">
        <f>IF('สัตว์ปีก เลือกวันที่พิมพ์'!X27&lt;&gt;"",'สัตว์ปีก เลือกวันที่พิมพ์'!X27,"")</f>
        <v/>
      </c>
      <c r="AE11" s="22" t="str">
        <f>IF('สัตว์ปีก เลือกวันที่พิมพ์'!Y27&lt;&gt;"",'สัตว์ปีก เลือกวันที่พิมพ์'!Y27,"")</f>
        <v/>
      </c>
      <c r="AF11" s="28">
        <f t="shared" si="0"/>
        <v>0</v>
      </c>
    </row>
    <row r="12" ht="60" spans="1:32">
      <c r="A12" s="26" t="s">
        <v>97</v>
      </c>
      <c r="B12" s="22" t="str">
        <f>IF('สัตว์ปีก เลือกวันที่พิมพ์'!B28&lt;&gt;"",'สัตว์ปีก เลือกวันที่พิมพ์'!B28,"")</f>
        <v/>
      </c>
      <c r="C12" s="22" t="str">
        <f>IF('สัตว์ปีก เลือกวันที่พิมพ์'!C28&lt;&gt;"",'สัตว์ปีก เลือกวันที่พิมพ์'!C28,"")</f>
        <v/>
      </c>
      <c r="D12" s="22" t="str">
        <f>IF('สัตว์ปีก เลือกวันที่พิมพ์'!D28&lt;&gt;"",'สัตว์ปีก เลือกวันที่พิมพ์'!D28,"")</f>
        <v/>
      </c>
      <c r="E12" s="22" t="str">
        <f>IF('สัตว์ปีก เลือกวันที่พิมพ์'!E28&lt;&gt;"",'สัตว์ปีก เลือกวันที่พิมพ์'!E28,"")</f>
        <v/>
      </c>
      <c r="F12" s="22" t="str">
        <f>IF('สัตว์ปีก เลือกวันที่พิมพ์'!F28&lt;&gt;"",'สัตว์ปีก เลือกวันที่พิมพ์'!F28,"")</f>
        <v/>
      </c>
      <c r="G12" s="22" t="str">
        <f>IF('สัตว์ปีก เลือกวันที่พิมพ์'!G28&lt;&gt;"",'สัตว์ปีก เลือกวันที่พิมพ์'!G28,"")</f>
        <v/>
      </c>
      <c r="H12" s="28">
        <f t="shared" si="1"/>
        <v>0</v>
      </c>
      <c r="I12" s="26" t="s">
        <v>97</v>
      </c>
      <c r="J12" s="22" t="str">
        <f>IF('สัตว์ปีก เลือกวันที่พิมพ์'!H28&lt;&gt;"",'สัตว์ปีก เลือกวันที่พิมพ์'!H28,"")</f>
        <v/>
      </c>
      <c r="K12" s="22" t="str">
        <f>IF('สัตว์ปีก เลือกวันที่พิมพ์'!I28&lt;&gt;"",'สัตว์ปีก เลือกวันที่พิมพ์'!I28,"")</f>
        <v/>
      </c>
      <c r="L12" s="22" t="str">
        <f>IF('สัตว์ปีก เลือกวันที่พิมพ์'!J28&lt;&gt;"",'สัตว์ปีก เลือกวันที่พิมพ์'!J28,"")</f>
        <v/>
      </c>
      <c r="M12" s="22" t="str">
        <f>IF('สัตว์ปีก เลือกวันที่พิมพ์'!K28&lt;&gt;"",'สัตว์ปีก เลือกวันที่พิมพ์'!K28,"")</f>
        <v/>
      </c>
      <c r="N12" s="22" t="str">
        <f>IF('สัตว์ปีก เลือกวันที่พิมพ์'!L28&lt;&gt;"",'สัตว์ปีก เลือกวันที่พิมพ์'!L28,"")</f>
        <v/>
      </c>
      <c r="O12" s="22" t="str">
        <f>IF('สัตว์ปีก เลือกวันที่พิมพ์'!M28&lt;&gt;"",'สัตว์ปีก เลือกวันที่พิมพ์'!M28,"")</f>
        <v/>
      </c>
      <c r="P12" s="28">
        <f t="shared" si="2"/>
        <v>0</v>
      </c>
      <c r="Q12" s="26" t="s">
        <v>97</v>
      </c>
      <c r="R12" s="22" t="str">
        <f>IF('สัตว์ปีก เลือกวันที่พิมพ์'!N28&lt;&gt;"",'สัตว์ปีก เลือกวันที่พิมพ์'!N28,"")</f>
        <v/>
      </c>
      <c r="S12" s="22" t="str">
        <f>IF('สัตว์ปีก เลือกวันที่พิมพ์'!O28&lt;&gt;"",'สัตว์ปีก เลือกวันที่พิมพ์'!O28,"")</f>
        <v/>
      </c>
      <c r="T12" s="22" t="str">
        <f>IF('สัตว์ปีก เลือกวันที่พิมพ์'!P28&lt;&gt;"",'สัตว์ปีก เลือกวันที่พิมพ์'!P28,"")</f>
        <v/>
      </c>
      <c r="U12" s="22" t="str">
        <f>IF('สัตว์ปีก เลือกวันที่พิมพ์'!Q28&lt;&gt;"",'สัตว์ปีก เลือกวันที่พิมพ์'!Q28,"")</f>
        <v/>
      </c>
      <c r="V12" s="22" t="str">
        <f>IF('สัตว์ปีก เลือกวันที่พิมพ์'!R28&lt;&gt;"",'สัตว์ปีก เลือกวันที่พิมพ์'!R28,"")</f>
        <v/>
      </c>
      <c r="W12" s="22" t="str">
        <f>IF('สัตว์ปีก เลือกวันที่พิมพ์'!S28&lt;&gt;"",'สัตว์ปีก เลือกวันที่พิมพ์'!S28,"")</f>
        <v/>
      </c>
      <c r="X12" s="28">
        <f t="shared" si="3"/>
        <v>0</v>
      </c>
      <c r="Y12" s="26" t="s">
        <v>97</v>
      </c>
      <c r="Z12" s="22" t="str">
        <f>IF('สัตว์ปีก เลือกวันที่พิมพ์'!T28&lt;&gt;"",'สัตว์ปีก เลือกวันที่พิมพ์'!T28,"")</f>
        <v/>
      </c>
      <c r="AA12" s="22" t="str">
        <f>IF('สัตว์ปีก เลือกวันที่พิมพ์'!U28&lt;&gt;"",'สัตว์ปีก เลือกวันที่พิมพ์'!U28,"")</f>
        <v/>
      </c>
      <c r="AB12" s="22" t="str">
        <f>IF('สัตว์ปีก เลือกวันที่พิมพ์'!V28&lt;&gt;"",'สัตว์ปีก เลือกวันที่พิมพ์'!V28,"")</f>
        <v/>
      </c>
      <c r="AC12" s="22" t="str">
        <f>IF('สัตว์ปีก เลือกวันที่พิมพ์'!W28&lt;&gt;"",'สัตว์ปีก เลือกวันที่พิมพ์'!W28,"")</f>
        <v/>
      </c>
      <c r="AD12" s="22" t="str">
        <f>IF('สัตว์ปีก เลือกวันที่พิมพ์'!X28&lt;&gt;"",'สัตว์ปีก เลือกวันที่พิมพ์'!X28,"")</f>
        <v/>
      </c>
      <c r="AE12" s="22" t="str">
        <f>IF('สัตว์ปีก เลือกวันที่พิมพ์'!Y28&lt;&gt;"",'สัตว์ปีก เลือกวันที่พิมพ์'!Y28,"")</f>
        <v/>
      </c>
      <c r="AF12" s="28">
        <f t="shared" si="0"/>
        <v>0</v>
      </c>
    </row>
    <row r="13" customHeight="1" spans="1:32">
      <c r="A13" s="26" t="s">
        <v>33</v>
      </c>
      <c r="B13" s="22" t="str">
        <f>IF('สัตว์ปีก เลือกวันที่พิมพ์'!B29&lt;&gt;"",'สัตว์ปีก เลือกวันที่พิมพ์'!B29,"")</f>
        <v/>
      </c>
      <c r="C13" s="22" t="str">
        <f>IF('สัตว์ปีก เลือกวันที่พิมพ์'!C29&lt;&gt;"",'สัตว์ปีก เลือกวันที่พิมพ์'!C29,"")</f>
        <v/>
      </c>
      <c r="D13" s="22" t="str">
        <f>IF('สัตว์ปีก เลือกวันที่พิมพ์'!D29&lt;&gt;"",'สัตว์ปีก เลือกวันที่พิมพ์'!D29,"")</f>
        <v/>
      </c>
      <c r="E13" s="22" t="str">
        <f>IF('สัตว์ปีก เลือกวันที่พิมพ์'!E29&lt;&gt;"",'สัตว์ปีก เลือกวันที่พิมพ์'!E29,"")</f>
        <v/>
      </c>
      <c r="F13" s="22" t="str">
        <f>IF('สัตว์ปีก เลือกวันที่พิมพ์'!F29&lt;&gt;"",'สัตว์ปีก เลือกวันที่พิมพ์'!F29,"")</f>
        <v/>
      </c>
      <c r="G13" s="22" t="str">
        <f>IF('สัตว์ปีก เลือกวันที่พิมพ์'!G29&lt;&gt;"",'สัตว์ปีก เลือกวันที่พิมพ์'!G29,"")</f>
        <v/>
      </c>
      <c r="H13" s="28">
        <f t="shared" si="1"/>
        <v>0</v>
      </c>
      <c r="I13" s="26" t="s">
        <v>33</v>
      </c>
      <c r="J13" s="22" t="str">
        <f>IF('สัตว์ปีก เลือกวันที่พิมพ์'!H29&lt;&gt;"",'สัตว์ปีก เลือกวันที่พิมพ์'!H29,"")</f>
        <v/>
      </c>
      <c r="K13" s="22" t="str">
        <f>IF('สัตว์ปีก เลือกวันที่พิมพ์'!I29&lt;&gt;"",'สัตว์ปีก เลือกวันที่พิมพ์'!I29,"")</f>
        <v/>
      </c>
      <c r="L13" s="22" t="str">
        <f>IF('สัตว์ปีก เลือกวันที่พิมพ์'!J29&lt;&gt;"",'สัตว์ปีก เลือกวันที่พิมพ์'!J29,"")</f>
        <v/>
      </c>
      <c r="M13" s="22" t="str">
        <f>IF('สัตว์ปีก เลือกวันที่พิมพ์'!K29&lt;&gt;"",'สัตว์ปีก เลือกวันที่พิมพ์'!K29,"")</f>
        <v/>
      </c>
      <c r="N13" s="22" t="str">
        <f>IF('สัตว์ปีก เลือกวันที่พิมพ์'!L29&lt;&gt;"",'สัตว์ปีก เลือกวันที่พิมพ์'!L29,"")</f>
        <v/>
      </c>
      <c r="O13" s="22" t="str">
        <f>IF('สัตว์ปีก เลือกวันที่พิมพ์'!M29&lt;&gt;"",'สัตว์ปีก เลือกวันที่พิมพ์'!M29,"")</f>
        <v/>
      </c>
      <c r="P13" s="28">
        <f t="shared" si="2"/>
        <v>0</v>
      </c>
      <c r="Q13" s="26" t="s">
        <v>33</v>
      </c>
      <c r="R13" s="22" t="str">
        <f>IF('สัตว์ปีก เลือกวันที่พิมพ์'!N29&lt;&gt;"",'สัตว์ปีก เลือกวันที่พิมพ์'!N29,"")</f>
        <v/>
      </c>
      <c r="S13" s="22" t="str">
        <f>IF('สัตว์ปีก เลือกวันที่พิมพ์'!O29&lt;&gt;"",'สัตว์ปีก เลือกวันที่พิมพ์'!O29,"")</f>
        <v/>
      </c>
      <c r="T13" s="22" t="str">
        <f>IF('สัตว์ปีก เลือกวันที่พิมพ์'!P29&lt;&gt;"",'สัตว์ปีก เลือกวันที่พิมพ์'!P29,"")</f>
        <v/>
      </c>
      <c r="U13" s="22" t="str">
        <f>IF('สัตว์ปีก เลือกวันที่พิมพ์'!Q29&lt;&gt;"",'สัตว์ปีก เลือกวันที่พิมพ์'!Q29,"")</f>
        <v/>
      </c>
      <c r="V13" s="22" t="str">
        <f>IF('สัตว์ปีก เลือกวันที่พิมพ์'!R29&lt;&gt;"",'สัตว์ปีก เลือกวันที่พิมพ์'!R29,"")</f>
        <v/>
      </c>
      <c r="W13" s="22" t="str">
        <f>IF('สัตว์ปีก เลือกวันที่พิมพ์'!S29&lt;&gt;"",'สัตว์ปีก เลือกวันที่พิมพ์'!S29,"")</f>
        <v/>
      </c>
      <c r="X13" s="28">
        <f t="shared" si="3"/>
        <v>0</v>
      </c>
      <c r="Y13" s="26" t="s">
        <v>33</v>
      </c>
      <c r="Z13" s="22" t="str">
        <f>IF('สัตว์ปีก เลือกวันที่พิมพ์'!T29&lt;&gt;"",'สัตว์ปีก เลือกวันที่พิมพ์'!T29,"")</f>
        <v/>
      </c>
      <c r="AA13" s="22" t="str">
        <f>IF('สัตว์ปีก เลือกวันที่พิมพ์'!U29&lt;&gt;"",'สัตว์ปีก เลือกวันที่พิมพ์'!U29,"")</f>
        <v/>
      </c>
      <c r="AB13" s="22" t="str">
        <f>IF('สัตว์ปีก เลือกวันที่พิมพ์'!V29&lt;&gt;"",'สัตว์ปีก เลือกวันที่พิมพ์'!V29,"")</f>
        <v/>
      </c>
      <c r="AC13" s="22" t="str">
        <f>IF('สัตว์ปีก เลือกวันที่พิมพ์'!W29&lt;&gt;"",'สัตว์ปีก เลือกวันที่พิมพ์'!W29,"")</f>
        <v/>
      </c>
      <c r="AD13" s="22" t="str">
        <f>IF('สัตว์ปีก เลือกวันที่พิมพ์'!X29&lt;&gt;"",'สัตว์ปีก เลือกวันที่พิมพ์'!X29,"")</f>
        <v/>
      </c>
      <c r="AE13" s="22" t="str">
        <f>IF('สัตว์ปีก เลือกวันที่พิมพ์'!Y29&lt;&gt;"",'สัตว์ปีก เลือกวันที่พิมพ์'!Y29,"")</f>
        <v/>
      </c>
      <c r="AF13" s="28">
        <f t="shared" si="0"/>
        <v>0</v>
      </c>
    </row>
    <row r="14" customHeight="1" spans="1:32">
      <c r="A14" s="26" t="s">
        <v>98</v>
      </c>
      <c r="B14" s="22" t="str">
        <f>IF('สัตว์ปีก เลือกวันที่พิมพ์'!B30&lt;&gt;"",'สัตว์ปีก เลือกวันที่พิมพ์'!B30,"")</f>
        <v/>
      </c>
      <c r="C14" s="22" t="str">
        <f>IF('สัตว์ปีก เลือกวันที่พิมพ์'!C30&lt;&gt;"",'สัตว์ปีก เลือกวันที่พิมพ์'!C30,"")</f>
        <v/>
      </c>
      <c r="D14" s="22" t="str">
        <f>IF('สัตว์ปีก เลือกวันที่พิมพ์'!D30&lt;&gt;"",'สัตว์ปีก เลือกวันที่พิมพ์'!D30,"")</f>
        <v/>
      </c>
      <c r="E14" s="22" t="str">
        <f>IF('สัตว์ปีก เลือกวันที่พิมพ์'!E30&lt;&gt;"",'สัตว์ปีก เลือกวันที่พิมพ์'!E30,"")</f>
        <v/>
      </c>
      <c r="F14" s="22" t="str">
        <f>IF('สัตว์ปีก เลือกวันที่พิมพ์'!F30&lt;&gt;"",'สัตว์ปีก เลือกวันที่พิมพ์'!F30,"")</f>
        <v/>
      </c>
      <c r="G14" s="22" t="str">
        <f>IF('สัตว์ปีก เลือกวันที่พิมพ์'!G30&lt;&gt;"",'สัตว์ปีก เลือกวันที่พิมพ์'!G30,"")</f>
        <v/>
      </c>
      <c r="H14" s="28">
        <f t="shared" si="1"/>
        <v>0</v>
      </c>
      <c r="I14" s="26" t="s">
        <v>98</v>
      </c>
      <c r="J14" s="22" t="str">
        <f>IF('สัตว์ปีก เลือกวันที่พิมพ์'!H30&lt;&gt;"",'สัตว์ปีก เลือกวันที่พิมพ์'!H30,"")</f>
        <v/>
      </c>
      <c r="K14" s="22" t="str">
        <f>IF('สัตว์ปีก เลือกวันที่พิมพ์'!I30&lt;&gt;"",'สัตว์ปีก เลือกวันที่พิมพ์'!I30,"")</f>
        <v/>
      </c>
      <c r="L14" s="22" t="str">
        <f>IF('สัตว์ปีก เลือกวันที่พิมพ์'!J30&lt;&gt;"",'สัตว์ปีก เลือกวันที่พิมพ์'!J30,"")</f>
        <v/>
      </c>
      <c r="M14" s="22" t="str">
        <f>IF('สัตว์ปีก เลือกวันที่พิมพ์'!K30&lt;&gt;"",'สัตว์ปีก เลือกวันที่พิมพ์'!K30,"")</f>
        <v/>
      </c>
      <c r="N14" s="22" t="str">
        <f>IF('สัตว์ปีก เลือกวันที่พิมพ์'!L30&lt;&gt;"",'สัตว์ปีก เลือกวันที่พิมพ์'!L30,"")</f>
        <v/>
      </c>
      <c r="O14" s="22" t="str">
        <f>IF('สัตว์ปีก เลือกวันที่พิมพ์'!M30&lt;&gt;"",'สัตว์ปีก เลือกวันที่พิมพ์'!M30,"")</f>
        <v/>
      </c>
      <c r="P14" s="28">
        <f t="shared" si="2"/>
        <v>0</v>
      </c>
      <c r="Q14" s="26" t="s">
        <v>98</v>
      </c>
      <c r="R14" s="22" t="str">
        <f>IF('สัตว์ปีก เลือกวันที่พิมพ์'!N30&lt;&gt;"",'สัตว์ปีก เลือกวันที่พิมพ์'!N30,"")</f>
        <v/>
      </c>
      <c r="S14" s="22" t="str">
        <f>IF('สัตว์ปีก เลือกวันที่พิมพ์'!O30&lt;&gt;"",'สัตว์ปีก เลือกวันที่พิมพ์'!O30,"")</f>
        <v/>
      </c>
      <c r="T14" s="22" t="str">
        <f>IF('สัตว์ปีก เลือกวันที่พิมพ์'!P30&lt;&gt;"",'สัตว์ปีก เลือกวันที่พิมพ์'!P30,"")</f>
        <v/>
      </c>
      <c r="U14" s="22" t="str">
        <f>IF('สัตว์ปีก เลือกวันที่พิมพ์'!Q30&lt;&gt;"",'สัตว์ปีก เลือกวันที่พิมพ์'!Q30,"")</f>
        <v/>
      </c>
      <c r="V14" s="22" t="str">
        <f>IF('สัตว์ปีก เลือกวันที่พิมพ์'!R30&lt;&gt;"",'สัตว์ปีก เลือกวันที่พิมพ์'!R30,"")</f>
        <v/>
      </c>
      <c r="W14" s="22" t="str">
        <f>IF('สัตว์ปีก เลือกวันที่พิมพ์'!S30&lt;&gt;"",'สัตว์ปีก เลือกวันที่พิมพ์'!S30,"")</f>
        <v/>
      </c>
      <c r="X14" s="28">
        <f t="shared" si="3"/>
        <v>0</v>
      </c>
      <c r="Y14" s="26" t="s">
        <v>98</v>
      </c>
      <c r="Z14" s="22" t="str">
        <f>IF('สัตว์ปีก เลือกวันที่พิมพ์'!T30&lt;&gt;"",'สัตว์ปีก เลือกวันที่พิมพ์'!T30,"")</f>
        <v/>
      </c>
      <c r="AA14" s="22" t="str">
        <f>IF('สัตว์ปีก เลือกวันที่พิมพ์'!U30&lt;&gt;"",'สัตว์ปีก เลือกวันที่พิมพ์'!U30,"")</f>
        <v/>
      </c>
      <c r="AB14" s="22" t="str">
        <f>IF('สัตว์ปีก เลือกวันที่พิมพ์'!V30&lt;&gt;"",'สัตว์ปีก เลือกวันที่พิมพ์'!V30,"")</f>
        <v/>
      </c>
      <c r="AC14" s="22" t="str">
        <f>IF('สัตว์ปีก เลือกวันที่พิมพ์'!W30&lt;&gt;"",'สัตว์ปีก เลือกวันที่พิมพ์'!W30,"")</f>
        <v/>
      </c>
      <c r="AD14" s="22" t="str">
        <f>IF('สัตว์ปีก เลือกวันที่พิมพ์'!X30&lt;&gt;"",'สัตว์ปีก เลือกวันที่พิมพ์'!X30,"")</f>
        <v/>
      </c>
      <c r="AE14" s="22" t="str">
        <f>IF('สัตว์ปีก เลือกวันที่พิมพ์'!Y30&lt;&gt;"",'สัตว์ปีก เลือกวันที่พิมพ์'!Y30,"")</f>
        <v/>
      </c>
      <c r="AF14" s="28">
        <f t="shared" si="0"/>
        <v>0</v>
      </c>
    </row>
    <row r="15" customHeight="1" spans="1:32">
      <c r="A15" s="26" t="s">
        <v>35</v>
      </c>
      <c r="B15" s="22" t="str">
        <f>IF('สัตว์ปีก เลือกวันที่พิมพ์'!B31&lt;&gt;"",'สัตว์ปีก เลือกวันที่พิมพ์'!B31,"")</f>
        <v/>
      </c>
      <c r="C15" s="22" t="str">
        <f>IF('สัตว์ปีก เลือกวันที่พิมพ์'!C31&lt;&gt;"",'สัตว์ปีก เลือกวันที่พิมพ์'!C31,"")</f>
        <v/>
      </c>
      <c r="D15" s="22" t="str">
        <f>IF('สัตว์ปีก เลือกวันที่พิมพ์'!D31&lt;&gt;"",'สัตว์ปีก เลือกวันที่พิมพ์'!D31,"")</f>
        <v/>
      </c>
      <c r="E15" s="22" t="str">
        <f>IF('สัตว์ปีก เลือกวันที่พิมพ์'!E31&lt;&gt;"",'สัตว์ปีก เลือกวันที่พิมพ์'!E31,"")</f>
        <v/>
      </c>
      <c r="F15" s="22" t="str">
        <f>IF('สัตว์ปีก เลือกวันที่พิมพ์'!F31&lt;&gt;"",'สัตว์ปีก เลือกวันที่พิมพ์'!F31,"")</f>
        <v/>
      </c>
      <c r="G15" s="22" t="str">
        <f>IF('สัตว์ปีก เลือกวันที่พิมพ์'!G31&lt;&gt;"",'สัตว์ปีก เลือกวันที่พิมพ์'!G31,"")</f>
        <v/>
      </c>
      <c r="H15" s="28">
        <f t="shared" si="1"/>
        <v>0</v>
      </c>
      <c r="I15" s="26" t="s">
        <v>35</v>
      </c>
      <c r="J15" s="22" t="str">
        <f>IF('สัตว์ปีก เลือกวันที่พิมพ์'!H31&lt;&gt;"",'สัตว์ปีก เลือกวันที่พิมพ์'!H31,"")</f>
        <v/>
      </c>
      <c r="K15" s="22" t="str">
        <f>IF('สัตว์ปีก เลือกวันที่พิมพ์'!I31&lt;&gt;"",'สัตว์ปีก เลือกวันที่พิมพ์'!I31,"")</f>
        <v/>
      </c>
      <c r="L15" s="22" t="str">
        <f>IF('สัตว์ปีก เลือกวันที่พิมพ์'!J31&lt;&gt;"",'สัตว์ปีก เลือกวันที่พิมพ์'!J31,"")</f>
        <v/>
      </c>
      <c r="M15" s="22" t="str">
        <f>IF('สัตว์ปีก เลือกวันที่พิมพ์'!K31&lt;&gt;"",'สัตว์ปีก เลือกวันที่พิมพ์'!K31,"")</f>
        <v/>
      </c>
      <c r="N15" s="22" t="str">
        <f>IF('สัตว์ปีก เลือกวันที่พิมพ์'!L31&lt;&gt;"",'สัตว์ปีก เลือกวันที่พิมพ์'!L31,"")</f>
        <v/>
      </c>
      <c r="O15" s="22" t="str">
        <f>IF('สัตว์ปีก เลือกวันที่พิมพ์'!M31&lt;&gt;"",'สัตว์ปีก เลือกวันที่พิมพ์'!M31,"")</f>
        <v/>
      </c>
      <c r="P15" s="28">
        <f t="shared" si="2"/>
        <v>0</v>
      </c>
      <c r="Q15" s="26" t="s">
        <v>35</v>
      </c>
      <c r="R15" s="22" t="str">
        <f>IF('สัตว์ปีก เลือกวันที่พิมพ์'!N31&lt;&gt;"",'สัตว์ปีก เลือกวันที่พิมพ์'!N31,"")</f>
        <v/>
      </c>
      <c r="S15" s="22" t="str">
        <f>IF('สัตว์ปีก เลือกวันที่พิมพ์'!O31&lt;&gt;"",'สัตว์ปีก เลือกวันที่พิมพ์'!O31,"")</f>
        <v/>
      </c>
      <c r="T15" s="22" t="str">
        <f>IF('สัตว์ปีก เลือกวันที่พิมพ์'!P31&lt;&gt;"",'สัตว์ปีก เลือกวันที่พิมพ์'!P31,"")</f>
        <v/>
      </c>
      <c r="U15" s="22" t="str">
        <f>IF('สัตว์ปีก เลือกวันที่พิมพ์'!Q31&lt;&gt;"",'สัตว์ปีก เลือกวันที่พิมพ์'!Q31,"")</f>
        <v/>
      </c>
      <c r="V15" s="22" t="str">
        <f>IF('สัตว์ปีก เลือกวันที่พิมพ์'!R31&lt;&gt;"",'สัตว์ปีก เลือกวันที่พิมพ์'!R31,"")</f>
        <v/>
      </c>
      <c r="W15" s="22" t="str">
        <f>IF('สัตว์ปีก เลือกวันที่พิมพ์'!S31&lt;&gt;"",'สัตว์ปีก เลือกวันที่พิมพ์'!S31,"")</f>
        <v/>
      </c>
      <c r="X15" s="28">
        <f t="shared" si="3"/>
        <v>0</v>
      </c>
      <c r="Y15" s="26" t="s">
        <v>35</v>
      </c>
      <c r="Z15" s="22" t="str">
        <f>IF('สัตว์ปีก เลือกวันที่พิมพ์'!T31&lt;&gt;"",'สัตว์ปีก เลือกวันที่พิมพ์'!T31,"")</f>
        <v/>
      </c>
      <c r="AA15" s="22" t="str">
        <f>IF('สัตว์ปีก เลือกวันที่พิมพ์'!U31&lt;&gt;"",'สัตว์ปีก เลือกวันที่พิมพ์'!U31,"")</f>
        <v/>
      </c>
      <c r="AB15" s="22" t="str">
        <f>IF('สัตว์ปีก เลือกวันที่พิมพ์'!V31&lt;&gt;"",'สัตว์ปีก เลือกวันที่พิมพ์'!V31,"")</f>
        <v/>
      </c>
      <c r="AC15" s="22" t="str">
        <f>IF('สัตว์ปีก เลือกวันที่พิมพ์'!W31&lt;&gt;"",'สัตว์ปีก เลือกวันที่พิมพ์'!W31,"")</f>
        <v/>
      </c>
      <c r="AD15" s="22" t="str">
        <f>IF('สัตว์ปีก เลือกวันที่พิมพ์'!X31&lt;&gt;"",'สัตว์ปีก เลือกวันที่พิมพ์'!X31,"")</f>
        <v/>
      </c>
      <c r="AE15" s="22" t="str">
        <f>IF('สัตว์ปีก เลือกวันที่พิมพ์'!Y31&lt;&gt;"",'สัตว์ปีก เลือกวันที่พิมพ์'!Y31,"")</f>
        <v/>
      </c>
      <c r="AF15" s="28">
        <f t="shared" si="0"/>
        <v>0</v>
      </c>
    </row>
    <row r="16" ht="39.75" customHeight="1" spans="1:32">
      <c r="A16" s="26" t="s">
        <v>36</v>
      </c>
      <c r="B16" s="22" t="str">
        <f>IF('สัตว์ปีก เลือกวันที่พิมพ์'!B32&lt;&gt;"",'สัตว์ปีก เลือกวันที่พิมพ์'!B32,"")</f>
        <v/>
      </c>
      <c r="C16" s="22" t="str">
        <f>IF('สัตว์ปีก เลือกวันที่พิมพ์'!C32&lt;&gt;"",'สัตว์ปีก เลือกวันที่พิมพ์'!C32,"")</f>
        <v/>
      </c>
      <c r="D16" s="22" t="str">
        <f>IF('สัตว์ปีก เลือกวันที่พิมพ์'!D32&lt;&gt;"",'สัตว์ปีก เลือกวันที่พิมพ์'!D32,"")</f>
        <v/>
      </c>
      <c r="E16" s="22" t="str">
        <f>IF('สัตว์ปีก เลือกวันที่พิมพ์'!E32&lt;&gt;"",'สัตว์ปีก เลือกวันที่พิมพ์'!E32,"")</f>
        <v/>
      </c>
      <c r="F16" s="22" t="str">
        <f>IF('สัตว์ปีก เลือกวันที่พิมพ์'!F32&lt;&gt;"",'สัตว์ปีก เลือกวันที่พิมพ์'!F32,"")</f>
        <v/>
      </c>
      <c r="G16" s="22" t="str">
        <f>IF('สัตว์ปีก เลือกวันที่พิมพ์'!G32&lt;&gt;"",'สัตว์ปีก เลือกวันที่พิมพ์'!G32,"")</f>
        <v/>
      </c>
      <c r="H16" s="28">
        <f t="shared" si="1"/>
        <v>0</v>
      </c>
      <c r="I16" s="26" t="s">
        <v>36</v>
      </c>
      <c r="J16" s="22" t="str">
        <f>IF('สัตว์ปีก เลือกวันที่พิมพ์'!H32&lt;&gt;"",'สัตว์ปีก เลือกวันที่พิมพ์'!H32,"")</f>
        <v/>
      </c>
      <c r="K16" s="22" t="str">
        <f>IF('สัตว์ปีก เลือกวันที่พิมพ์'!I32&lt;&gt;"",'สัตว์ปีก เลือกวันที่พิมพ์'!I32,"")</f>
        <v/>
      </c>
      <c r="L16" s="22" t="str">
        <f>IF('สัตว์ปีก เลือกวันที่พิมพ์'!J32&lt;&gt;"",'สัตว์ปีก เลือกวันที่พิมพ์'!J32,"")</f>
        <v/>
      </c>
      <c r="M16" s="22" t="str">
        <f>IF('สัตว์ปีก เลือกวันที่พิมพ์'!K32&lt;&gt;"",'สัตว์ปีก เลือกวันที่พิมพ์'!K32,"")</f>
        <v/>
      </c>
      <c r="N16" s="22" t="str">
        <f>IF('สัตว์ปีก เลือกวันที่พิมพ์'!L32&lt;&gt;"",'สัตว์ปีก เลือกวันที่พิมพ์'!L32,"")</f>
        <v/>
      </c>
      <c r="O16" s="22" t="str">
        <f>IF('สัตว์ปีก เลือกวันที่พิมพ์'!M32&lt;&gt;"",'สัตว์ปีก เลือกวันที่พิมพ์'!M32,"")</f>
        <v/>
      </c>
      <c r="P16" s="28">
        <f t="shared" si="2"/>
        <v>0</v>
      </c>
      <c r="Q16" s="26" t="s">
        <v>36</v>
      </c>
      <c r="R16" s="22" t="str">
        <f>IF('สัตว์ปีก เลือกวันที่พิมพ์'!N32&lt;&gt;"",'สัตว์ปีก เลือกวันที่พิมพ์'!N32,"")</f>
        <v/>
      </c>
      <c r="S16" s="22" t="str">
        <f>IF('สัตว์ปีก เลือกวันที่พิมพ์'!O32&lt;&gt;"",'สัตว์ปีก เลือกวันที่พิมพ์'!O32,"")</f>
        <v/>
      </c>
      <c r="T16" s="22" t="str">
        <f>IF('สัตว์ปีก เลือกวันที่พิมพ์'!P32&lt;&gt;"",'สัตว์ปีก เลือกวันที่พิมพ์'!P32,"")</f>
        <v/>
      </c>
      <c r="U16" s="22" t="str">
        <f>IF('สัตว์ปีก เลือกวันที่พิมพ์'!Q32&lt;&gt;"",'สัตว์ปีก เลือกวันที่พิมพ์'!Q32,"")</f>
        <v/>
      </c>
      <c r="V16" s="22" t="str">
        <f>IF('สัตว์ปีก เลือกวันที่พิมพ์'!R32&lt;&gt;"",'สัตว์ปีก เลือกวันที่พิมพ์'!R32,"")</f>
        <v/>
      </c>
      <c r="W16" s="22" t="str">
        <f>IF('สัตว์ปีก เลือกวันที่พิมพ์'!S32&lt;&gt;"",'สัตว์ปีก เลือกวันที่พิมพ์'!S32,"")</f>
        <v/>
      </c>
      <c r="X16" s="28">
        <f t="shared" si="3"/>
        <v>0</v>
      </c>
      <c r="Y16" s="26" t="s">
        <v>36</v>
      </c>
      <c r="Z16" s="22" t="str">
        <f>IF('สัตว์ปีก เลือกวันที่พิมพ์'!T32&lt;&gt;"",'สัตว์ปีก เลือกวันที่พิมพ์'!T32,"")</f>
        <v/>
      </c>
      <c r="AA16" s="22" t="str">
        <f>IF('สัตว์ปีก เลือกวันที่พิมพ์'!U32&lt;&gt;"",'สัตว์ปีก เลือกวันที่พิมพ์'!U32,"")</f>
        <v/>
      </c>
      <c r="AB16" s="22" t="str">
        <f>IF('สัตว์ปีก เลือกวันที่พิมพ์'!V32&lt;&gt;"",'สัตว์ปีก เลือกวันที่พิมพ์'!V32,"")</f>
        <v/>
      </c>
      <c r="AC16" s="22" t="str">
        <f>IF('สัตว์ปีก เลือกวันที่พิมพ์'!W32&lt;&gt;"",'สัตว์ปีก เลือกวันที่พิมพ์'!W32,"")</f>
        <v/>
      </c>
      <c r="AD16" s="22" t="str">
        <f>IF('สัตว์ปีก เลือกวันที่พิมพ์'!X32&lt;&gt;"",'สัตว์ปีก เลือกวันที่พิมพ์'!X32,"")</f>
        <v/>
      </c>
      <c r="AE16" s="22" t="str">
        <f>IF('สัตว์ปีก เลือกวันที่พิมพ์'!Y32&lt;&gt;"",'สัตว์ปีก เลือกวันที่พิมพ์'!Y32,"")</f>
        <v/>
      </c>
      <c r="AF16" s="28">
        <f t="shared" si="0"/>
        <v>0</v>
      </c>
    </row>
    <row r="17" customHeight="1" spans="1:32">
      <c r="A17" s="26" t="s">
        <v>99</v>
      </c>
      <c r="B17" s="22" t="str">
        <f>IF('สัตว์ปีก เลือกวันที่พิมพ์'!B33&lt;&gt;"",'สัตว์ปีก เลือกวันที่พิมพ์'!B33,"")</f>
        <v/>
      </c>
      <c r="C17" s="22" t="str">
        <f>IF('สัตว์ปีก เลือกวันที่พิมพ์'!C33&lt;&gt;"",'สัตว์ปีก เลือกวันที่พิมพ์'!C33,"")</f>
        <v/>
      </c>
      <c r="D17" s="22" t="str">
        <f>IF('สัตว์ปีก เลือกวันที่พิมพ์'!D33&lt;&gt;"",'สัตว์ปีก เลือกวันที่พิมพ์'!D33,"")</f>
        <v/>
      </c>
      <c r="E17" s="22" t="str">
        <f>IF('สัตว์ปีก เลือกวันที่พิมพ์'!E33&lt;&gt;"",'สัตว์ปีก เลือกวันที่พิมพ์'!E33,"")</f>
        <v/>
      </c>
      <c r="F17" s="22" t="str">
        <f>IF('สัตว์ปีก เลือกวันที่พิมพ์'!F33&lt;&gt;"",'สัตว์ปีก เลือกวันที่พิมพ์'!F33,"")</f>
        <v/>
      </c>
      <c r="G17" s="22" t="str">
        <f>IF('สัตว์ปีก เลือกวันที่พิมพ์'!G33&lt;&gt;"",'สัตว์ปีก เลือกวันที่พิมพ์'!G33,"")</f>
        <v/>
      </c>
      <c r="H17" s="28">
        <f t="shared" si="1"/>
        <v>0</v>
      </c>
      <c r="I17" s="26" t="s">
        <v>99</v>
      </c>
      <c r="J17" s="22" t="str">
        <f>IF('สัตว์ปีก เลือกวันที่พิมพ์'!H33&lt;&gt;"",'สัตว์ปีก เลือกวันที่พิมพ์'!H33,"")</f>
        <v/>
      </c>
      <c r="K17" s="22" t="str">
        <f>IF('สัตว์ปีก เลือกวันที่พิมพ์'!I33&lt;&gt;"",'สัตว์ปีก เลือกวันที่พิมพ์'!I33,"")</f>
        <v/>
      </c>
      <c r="L17" s="22" t="str">
        <f>IF('สัตว์ปีก เลือกวันที่พิมพ์'!J33&lt;&gt;"",'สัตว์ปีก เลือกวันที่พิมพ์'!J33,"")</f>
        <v/>
      </c>
      <c r="M17" s="22" t="str">
        <f>IF('สัตว์ปีก เลือกวันที่พิมพ์'!K33&lt;&gt;"",'สัตว์ปีก เลือกวันที่พิมพ์'!K33,"")</f>
        <v/>
      </c>
      <c r="N17" s="22" t="str">
        <f>IF('สัตว์ปีก เลือกวันที่พิมพ์'!L33&lt;&gt;"",'สัตว์ปีก เลือกวันที่พิมพ์'!L33,"")</f>
        <v/>
      </c>
      <c r="O17" s="22" t="str">
        <f>IF('สัตว์ปีก เลือกวันที่พิมพ์'!M33&lt;&gt;"",'สัตว์ปีก เลือกวันที่พิมพ์'!M33,"")</f>
        <v/>
      </c>
      <c r="P17" s="28">
        <f t="shared" si="2"/>
        <v>0</v>
      </c>
      <c r="Q17" s="26" t="s">
        <v>99</v>
      </c>
      <c r="R17" s="22" t="str">
        <f>IF('สัตว์ปีก เลือกวันที่พิมพ์'!N33&lt;&gt;"",'สัตว์ปีก เลือกวันที่พิมพ์'!N33,"")</f>
        <v/>
      </c>
      <c r="S17" s="22" t="str">
        <f>IF('สัตว์ปีก เลือกวันที่พิมพ์'!O33&lt;&gt;"",'สัตว์ปีก เลือกวันที่พิมพ์'!O33,"")</f>
        <v/>
      </c>
      <c r="T17" s="22" t="str">
        <f>IF('สัตว์ปีก เลือกวันที่พิมพ์'!P33&lt;&gt;"",'สัตว์ปีก เลือกวันที่พิมพ์'!P33,"")</f>
        <v/>
      </c>
      <c r="U17" s="22" t="str">
        <f>IF('สัตว์ปีก เลือกวันที่พิมพ์'!Q33&lt;&gt;"",'สัตว์ปีก เลือกวันที่พิมพ์'!Q33,"")</f>
        <v/>
      </c>
      <c r="V17" s="22" t="str">
        <f>IF('สัตว์ปีก เลือกวันที่พิมพ์'!R33&lt;&gt;"",'สัตว์ปีก เลือกวันที่พิมพ์'!R33,"")</f>
        <v/>
      </c>
      <c r="W17" s="22" t="str">
        <f>IF('สัตว์ปีก เลือกวันที่พิมพ์'!S33&lt;&gt;"",'สัตว์ปีก เลือกวันที่พิมพ์'!S33,"")</f>
        <v/>
      </c>
      <c r="X17" s="28">
        <f t="shared" si="3"/>
        <v>0</v>
      </c>
      <c r="Y17" s="26" t="s">
        <v>99</v>
      </c>
      <c r="Z17" s="22" t="str">
        <f>IF('สัตว์ปีก เลือกวันที่พิมพ์'!T33&lt;&gt;"",'สัตว์ปีก เลือกวันที่พิมพ์'!T33,"")</f>
        <v/>
      </c>
      <c r="AA17" s="22" t="str">
        <f>IF('สัตว์ปีก เลือกวันที่พิมพ์'!U33&lt;&gt;"",'สัตว์ปีก เลือกวันที่พิมพ์'!U33,"")</f>
        <v/>
      </c>
      <c r="AB17" s="22" t="str">
        <f>IF('สัตว์ปีก เลือกวันที่พิมพ์'!V33&lt;&gt;"",'สัตว์ปีก เลือกวันที่พิมพ์'!V33,"")</f>
        <v/>
      </c>
      <c r="AC17" s="22" t="str">
        <f>IF('สัตว์ปีก เลือกวันที่พิมพ์'!W33&lt;&gt;"",'สัตว์ปีก เลือกวันที่พิมพ์'!W33,"")</f>
        <v/>
      </c>
      <c r="AD17" s="22" t="str">
        <f>IF('สัตว์ปีก เลือกวันที่พิมพ์'!X33&lt;&gt;"",'สัตว์ปีก เลือกวันที่พิมพ์'!X33,"")</f>
        <v/>
      </c>
      <c r="AE17" s="22" t="str">
        <f>IF('สัตว์ปีก เลือกวันที่พิมพ์'!Y33&lt;&gt;"",'สัตว์ปีก เลือกวันที่พิมพ์'!Y33,"")</f>
        <v/>
      </c>
      <c r="AF17" s="28">
        <f t="shared" si="0"/>
        <v>0</v>
      </c>
    </row>
    <row r="18" customHeight="1" spans="1:32">
      <c r="A18" s="26" t="s">
        <v>13</v>
      </c>
      <c r="B18" s="22" t="str">
        <f>IF('สัตว์ปีก เลือกวันที่พิมพ์'!B34&lt;&gt;"",'สัตว์ปีก เลือกวันที่พิมพ์'!B34,"")</f>
        <v/>
      </c>
      <c r="C18" s="22" t="str">
        <f>IF('สัตว์ปีก เลือกวันที่พิมพ์'!C34&lt;&gt;"",'สัตว์ปีก เลือกวันที่พิมพ์'!C34,"")</f>
        <v/>
      </c>
      <c r="D18" s="22" t="str">
        <f>IF('สัตว์ปีก เลือกวันที่พิมพ์'!D34&lt;&gt;"",'สัตว์ปีก เลือกวันที่พิมพ์'!D34,"")</f>
        <v/>
      </c>
      <c r="E18" s="22" t="str">
        <f>IF('สัตว์ปีก เลือกวันที่พิมพ์'!E34&lt;&gt;"",'สัตว์ปีก เลือกวันที่พิมพ์'!E34,"")</f>
        <v/>
      </c>
      <c r="F18" s="22" t="str">
        <f>IF('สัตว์ปีก เลือกวันที่พิมพ์'!F34&lt;&gt;"",'สัตว์ปีก เลือกวันที่พิมพ์'!F34,"")</f>
        <v/>
      </c>
      <c r="G18" s="22" t="str">
        <f>IF('สัตว์ปีก เลือกวันที่พิมพ์'!G34&lt;&gt;"",'สัตว์ปีก เลือกวันที่พิมพ์'!G34,"")</f>
        <v/>
      </c>
      <c r="H18" s="28">
        <f t="shared" si="1"/>
        <v>0</v>
      </c>
      <c r="I18" s="26" t="s">
        <v>13</v>
      </c>
      <c r="J18" s="22" t="str">
        <f>IF('สัตว์ปีก เลือกวันที่พิมพ์'!H34&lt;&gt;"",'สัตว์ปีก เลือกวันที่พิมพ์'!H34,"")</f>
        <v/>
      </c>
      <c r="K18" s="22" t="str">
        <f>IF('สัตว์ปีก เลือกวันที่พิมพ์'!I34&lt;&gt;"",'สัตว์ปีก เลือกวันที่พิมพ์'!I34,"")</f>
        <v/>
      </c>
      <c r="L18" s="22" t="str">
        <f>IF('สัตว์ปีก เลือกวันที่พิมพ์'!J34&lt;&gt;"",'สัตว์ปีก เลือกวันที่พิมพ์'!J34,"")</f>
        <v/>
      </c>
      <c r="M18" s="22" t="str">
        <f>IF('สัตว์ปีก เลือกวันที่พิมพ์'!K34&lt;&gt;"",'สัตว์ปีก เลือกวันที่พิมพ์'!K34,"")</f>
        <v/>
      </c>
      <c r="N18" s="22" t="str">
        <f>IF('สัตว์ปีก เลือกวันที่พิมพ์'!L34&lt;&gt;"",'สัตว์ปีก เลือกวันที่พิมพ์'!L34,"")</f>
        <v/>
      </c>
      <c r="O18" s="22" t="str">
        <f>IF('สัตว์ปีก เลือกวันที่พิมพ์'!M34&lt;&gt;"",'สัตว์ปีก เลือกวันที่พิมพ์'!M34,"")</f>
        <v/>
      </c>
      <c r="P18" s="28">
        <f t="shared" si="2"/>
        <v>0</v>
      </c>
      <c r="Q18" s="26" t="s">
        <v>13</v>
      </c>
      <c r="R18" s="22" t="str">
        <f>IF('สัตว์ปีก เลือกวันที่พิมพ์'!N34&lt;&gt;"",'สัตว์ปีก เลือกวันที่พิมพ์'!N34,"")</f>
        <v/>
      </c>
      <c r="S18" s="22" t="str">
        <f>IF('สัตว์ปีก เลือกวันที่พิมพ์'!O34&lt;&gt;"",'สัตว์ปีก เลือกวันที่พิมพ์'!O34,"")</f>
        <v/>
      </c>
      <c r="T18" s="22" t="str">
        <f>IF('สัตว์ปีก เลือกวันที่พิมพ์'!P34&lt;&gt;"",'สัตว์ปีก เลือกวันที่พิมพ์'!P34,"")</f>
        <v/>
      </c>
      <c r="U18" s="22" t="str">
        <f>IF('สัตว์ปีก เลือกวันที่พิมพ์'!Q34&lt;&gt;"",'สัตว์ปีก เลือกวันที่พิมพ์'!Q34,"")</f>
        <v/>
      </c>
      <c r="V18" s="22" t="str">
        <f>IF('สัตว์ปีก เลือกวันที่พิมพ์'!R34&lt;&gt;"",'สัตว์ปีก เลือกวันที่พิมพ์'!R34,"")</f>
        <v/>
      </c>
      <c r="W18" s="22" t="str">
        <f>IF('สัตว์ปีก เลือกวันที่พิมพ์'!S34&lt;&gt;"",'สัตว์ปีก เลือกวันที่พิมพ์'!S34,"")</f>
        <v/>
      </c>
      <c r="X18" s="28">
        <f t="shared" si="3"/>
        <v>0</v>
      </c>
      <c r="Y18" s="26" t="s">
        <v>13</v>
      </c>
      <c r="Z18" s="22" t="str">
        <f>IF('สัตว์ปีก เลือกวันที่พิมพ์'!T34&lt;&gt;"",'สัตว์ปีก เลือกวันที่พิมพ์'!T34,"")</f>
        <v/>
      </c>
      <c r="AA18" s="22" t="str">
        <f>IF('สัตว์ปีก เลือกวันที่พิมพ์'!U34&lt;&gt;"",'สัตว์ปีก เลือกวันที่พิมพ์'!U34,"")</f>
        <v/>
      </c>
      <c r="AB18" s="22" t="str">
        <f>IF('สัตว์ปีก เลือกวันที่พิมพ์'!V34&lt;&gt;"",'สัตว์ปีก เลือกวันที่พิมพ์'!V34,"")</f>
        <v/>
      </c>
      <c r="AC18" s="22" t="str">
        <f>IF('สัตว์ปีก เลือกวันที่พิมพ์'!W34&lt;&gt;"",'สัตว์ปีก เลือกวันที่พิมพ์'!W34,"")</f>
        <v/>
      </c>
      <c r="AD18" s="22" t="str">
        <f>IF('สัตว์ปีก เลือกวันที่พิมพ์'!X34&lt;&gt;"",'สัตว์ปีก เลือกวันที่พิมพ์'!X34,"")</f>
        <v/>
      </c>
      <c r="AE18" s="22" t="str">
        <f>IF('สัตว์ปีก เลือกวันที่พิมพ์'!Y34&lt;&gt;"",'สัตว์ปีก เลือกวันที่พิมพ์'!Y34,"")</f>
        <v/>
      </c>
      <c r="AF18" s="28">
        <f t="shared" si="0"/>
        <v>0</v>
      </c>
    </row>
    <row r="19" ht="20" spans="1:32">
      <c r="A19" s="26" t="s">
        <v>100</v>
      </c>
      <c r="B19" s="22" t="str">
        <f>IF('สัตว์ปีก เลือกวันที่พิมพ์'!B35&lt;&gt;"",'สัตว์ปีก เลือกวันที่พิมพ์'!B35,"")</f>
        <v/>
      </c>
      <c r="C19" s="22" t="str">
        <f>IF('สัตว์ปีก เลือกวันที่พิมพ์'!C35&lt;&gt;"",'สัตว์ปีก เลือกวันที่พิมพ์'!C35,"")</f>
        <v/>
      </c>
      <c r="D19" s="22" t="str">
        <f>IF('สัตว์ปีก เลือกวันที่พิมพ์'!D35&lt;&gt;"",'สัตว์ปีก เลือกวันที่พิมพ์'!D35,"")</f>
        <v/>
      </c>
      <c r="E19" s="22" t="str">
        <f>IF('สัตว์ปีก เลือกวันที่พิมพ์'!E35&lt;&gt;"",'สัตว์ปีก เลือกวันที่พิมพ์'!E35,"")</f>
        <v/>
      </c>
      <c r="F19" s="22" t="str">
        <f>IF('สัตว์ปีก เลือกวันที่พิมพ์'!F35&lt;&gt;"",'สัตว์ปีก เลือกวันที่พิมพ์'!F35,"")</f>
        <v/>
      </c>
      <c r="G19" s="22" t="str">
        <f>IF('สัตว์ปีก เลือกวันที่พิมพ์'!G35&lt;&gt;"",'สัตว์ปีก เลือกวันที่พิมพ์'!G35,"")</f>
        <v/>
      </c>
      <c r="H19" s="28">
        <f t="shared" si="1"/>
        <v>0</v>
      </c>
      <c r="I19" s="26" t="s">
        <v>100</v>
      </c>
      <c r="J19" s="22" t="str">
        <f>IF('สัตว์ปีก เลือกวันที่พิมพ์'!H35&lt;&gt;"",'สัตว์ปีก เลือกวันที่พิมพ์'!H35,"")</f>
        <v/>
      </c>
      <c r="K19" s="22" t="str">
        <f>IF('สัตว์ปีก เลือกวันที่พิมพ์'!I35&lt;&gt;"",'สัตว์ปีก เลือกวันที่พิมพ์'!I35,"")</f>
        <v/>
      </c>
      <c r="L19" s="22" t="str">
        <f>IF('สัตว์ปีก เลือกวันที่พิมพ์'!J35&lt;&gt;"",'สัตว์ปีก เลือกวันที่พิมพ์'!J35,"")</f>
        <v/>
      </c>
      <c r="M19" s="22" t="str">
        <f>IF('สัตว์ปีก เลือกวันที่พิมพ์'!K35&lt;&gt;"",'สัตว์ปีก เลือกวันที่พิมพ์'!K35,"")</f>
        <v/>
      </c>
      <c r="N19" s="22" t="str">
        <f>IF('สัตว์ปีก เลือกวันที่พิมพ์'!L35&lt;&gt;"",'สัตว์ปีก เลือกวันที่พิมพ์'!L35,"")</f>
        <v/>
      </c>
      <c r="O19" s="22" t="str">
        <f>IF('สัตว์ปีก เลือกวันที่พิมพ์'!M35&lt;&gt;"",'สัตว์ปีก เลือกวันที่พิมพ์'!M35,"")</f>
        <v/>
      </c>
      <c r="P19" s="28">
        <f t="shared" si="2"/>
        <v>0</v>
      </c>
      <c r="Q19" s="26" t="s">
        <v>100</v>
      </c>
      <c r="R19" s="22" t="str">
        <f>IF('สัตว์ปีก เลือกวันที่พิมพ์'!N35&lt;&gt;"",'สัตว์ปีก เลือกวันที่พิมพ์'!N35,"")</f>
        <v/>
      </c>
      <c r="S19" s="22" t="str">
        <f>IF('สัตว์ปีก เลือกวันที่พิมพ์'!O35&lt;&gt;"",'สัตว์ปีก เลือกวันที่พิมพ์'!O35,"")</f>
        <v/>
      </c>
      <c r="T19" s="22" t="str">
        <f>IF('สัตว์ปีก เลือกวันที่พิมพ์'!P35&lt;&gt;"",'สัตว์ปีก เลือกวันที่พิมพ์'!P35,"")</f>
        <v/>
      </c>
      <c r="U19" s="22" t="str">
        <f>IF('สัตว์ปีก เลือกวันที่พิมพ์'!Q35&lt;&gt;"",'สัตว์ปีก เลือกวันที่พิมพ์'!Q35,"")</f>
        <v/>
      </c>
      <c r="V19" s="22" t="str">
        <f>IF('สัตว์ปีก เลือกวันที่พิมพ์'!R35&lt;&gt;"",'สัตว์ปีก เลือกวันที่พิมพ์'!R35,"")</f>
        <v/>
      </c>
      <c r="W19" s="22" t="str">
        <f>IF('สัตว์ปีก เลือกวันที่พิมพ์'!S35&lt;&gt;"",'สัตว์ปีก เลือกวันที่พิมพ์'!S35,"")</f>
        <v/>
      </c>
      <c r="X19" s="28">
        <f t="shared" si="3"/>
        <v>0</v>
      </c>
      <c r="Y19" s="26" t="s">
        <v>100</v>
      </c>
      <c r="Z19" s="22" t="str">
        <f>IF('สัตว์ปีก เลือกวันที่พิมพ์'!T35&lt;&gt;"",'สัตว์ปีก เลือกวันที่พิมพ์'!T35,"")</f>
        <v/>
      </c>
      <c r="AA19" s="22" t="str">
        <f>IF('สัตว์ปีก เลือกวันที่พิมพ์'!U35&lt;&gt;"",'สัตว์ปีก เลือกวันที่พิมพ์'!U35,"")</f>
        <v/>
      </c>
      <c r="AB19" s="22" t="str">
        <f>IF('สัตว์ปีก เลือกวันที่พิมพ์'!V35&lt;&gt;"",'สัตว์ปีก เลือกวันที่พิมพ์'!V35,"")</f>
        <v/>
      </c>
      <c r="AC19" s="22" t="str">
        <f>IF('สัตว์ปีก เลือกวันที่พิมพ์'!W35&lt;&gt;"",'สัตว์ปีก เลือกวันที่พิมพ์'!W35,"")</f>
        <v/>
      </c>
      <c r="AD19" s="22" t="str">
        <f>IF('สัตว์ปีก เลือกวันที่พิมพ์'!X35&lt;&gt;"",'สัตว์ปีก เลือกวันที่พิมพ์'!X35,"")</f>
        <v/>
      </c>
      <c r="AE19" s="22" t="str">
        <f>IF('สัตว์ปีก เลือกวันที่พิมพ์'!Y35&lt;&gt;"",'สัตว์ปีก เลือกวันที่พิมพ์'!Y35,"")</f>
        <v/>
      </c>
      <c r="AF19" s="28">
        <f t="shared" si="0"/>
        <v>0</v>
      </c>
    </row>
    <row r="20" ht="40" spans="1:32">
      <c r="A20" s="26" t="s">
        <v>101</v>
      </c>
      <c r="B20" s="22" t="str">
        <f>IF('สัตว์ปีก เลือกวันที่พิมพ์'!B36&lt;&gt;"",'สัตว์ปีก เลือกวันที่พิมพ์'!B36,"")</f>
        <v/>
      </c>
      <c r="C20" s="22" t="str">
        <f>IF('สัตว์ปีก เลือกวันที่พิมพ์'!C36&lt;&gt;"",'สัตว์ปีก เลือกวันที่พิมพ์'!C36,"")</f>
        <v/>
      </c>
      <c r="D20" s="22" t="str">
        <f>IF('สัตว์ปีก เลือกวันที่พิมพ์'!D36&lt;&gt;"",'สัตว์ปีก เลือกวันที่พิมพ์'!D36,"")</f>
        <v/>
      </c>
      <c r="E20" s="22" t="str">
        <f>IF('สัตว์ปีก เลือกวันที่พิมพ์'!E36&lt;&gt;"",'สัตว์ปีก เลือกวันที่พิมพ์'!E36,"")</f>
        <v/>
      </c>
      <c r="F20" s="22" t="str">
        <f>IF('สัตว์ปีก เลือกวันที่พิมพ์'!F36&lt;&gt;"",'สัตว์ปีก เลือกวันที่พิมพ์'!F36,"")</f>
        <v/>
      </c>
      <c r="G20" s="22" t="str">
        <f>IF('สัตว์ปีก เลือกวันที่พิมพ์'!G36&lt;&gt;"",'สัตว์ปีก เลือกวันที่พิมพ์'!G36,"")</f>
        <v/>
      </c>
      <c r="H20" s="28">
        <f t="shared" si="1"/>
        <v>0</v>
      </c>
      <c r="I20" s="26" t="s">
        <v>101</v>
      </c>
      <c r="J20" s="22" t="str">
        <f>IF('สัตว์ปีก เลือกวันที่พิมพ์'!H36&lt;&gt;"",'สัตว์ปีก เลือกวันที่พิมพ์'!H36,"")</f>
        <v/>
      </c>
      <c r="K20" s="22" t="str">
        <f>IF('สัตว์ปีก เลือกวันที่พิมพ์'!I36&lt;&gt;"",'สัตว์ปีก เลือกวันที่พิมพ์'!I36,"")</f>
        <v/>
      </c>
      <c r="L20" s="22" t="str">
        <f>IF('สัตว์ปีก เลือกวันที่พิมพ์'!J36&lt;&gt;"",'สัตว์ปีก เลือกวันที่พิมพ์'!J36,"")</f>
        <v/>
      </c>
      <c r="M20" s="22" t="str">
        <f>IF('สัตว์ปีก เลือกวันที่พิมพ์'!K36&lt;&gt;"",'สัตว์ปีก เลือกวันที่พิมพ์'!K36,"")</f>
        <v/>
      </c>
      <c r="N20" s="22" t="str">
        <f>IF('สัตว์ปีก เลือกวันที่พิมพ์'!L36&lt;&gt;"",'สัตว์ปีก เลือกวันที่พิมพ์'!L36,"")</f>
        <v/>
      </c>
      <c r="O20" s="22" t="str">
        <f>IF('สัตว์ปีก เลือกวันที่พิมพ์'!M36&lt;&gt;"",'สัตว์ปีก เลือกวันที่พิมพ์'!M36,"")</f>
        <v/>
      </c>
      <c r="P20" s="28">
        <f t="shared" si="2"/>
        <v>0</v>
      </c>
      <c r="Q20" s="26" t="s">
        <v>101</v>
      </c>
      <c r="R20" s="22" t="str">
        <f>IF('สัตว์ปีก เลือกวันที่พิมพ์'!N36&lt;&gt;"",'สัตว์ปีก เลือกวันที่พิมพ์'!N36,"")</f>
        <v/>
      </c>
      <c r="S20" s="22" t="str">
        <f>IF('สัตว์ปีก เลือกวันที่พิมพ์'!O36&lt;&gt;"",'สัตว์ปีก เลือกวันที่พิมพ์'!O36,"")</f>
        <v/>
      </c>
      <c r="T20" s="22" t="str">
        <f>IF('สัตว์ปีก เลือกวันที่พิมพ์'!P36&lt;&gt;"",'สัตว์ปีก เลือกวันที่พิมพ์'!P36,"")</f>
        <v/>
      </c>
      <c r="U20" s="22" t="str">
        <f>IF('สัตว์ปีก เลือกวันที่พิมพ์'!Q36&lt;&gt;"",'สัตว์ปีก เลือกวันที่พิมพ์'!Q36,"")</f>
        <v/>
      </c>
      <c r="V20" s="22" t="str">
        <f>IF('สัตว์ปีก เลือกวันที่พิมพ์'!R36&lt;&gt;"",'สัตว์ปีก เลือกวันที่พิมพ์'!R36,"")</f>
        <v/>
      </c>
      <c r="W20" s="22" t="str">
        <f>IF('สัตว์ปีก เลือกวันที่พิมพ์'!S36&lt;&gt;"",'สัตว์ปีก เลือกวันที่พิมพ์'!S36,"")</f>
        <v/>
      </c>
      <c r="X20" s="28">
        <f t="shared" si="3"/>
        <v>0</v>
      </c>
      <c r="Y20" s="26" t="s">
        <v>101</v>
      </c>
      <c r="Z20" s="22" t="str">
        <f>IF('สัตว์ปีก เลือกวันที่พิมพ์'!T36&lt;&gt;"",'สัตว์ปีก เลือกวันที่พิมพ์'!T36,"")</f>
        <v/>
      </c>
      <c r="AA20" s="22" t="str">
        <f>IF('สัตว์ปีก เลือกวันที่พิมพ์'!U36&lt;&gt;"",'สัตว์ปีก เลือกวันที่พิมพ์'!U36,"")</f>
        <v/>
      </c>
      <c r="AB20" s="22" t="str">
        <f>IF('สัตว์ปีก เลือกวันที่พิมพ์'!V36&lt;&gt;"",'สัตว์ปีก เลือกวันที่พิมพ์'!V36,"")</f>
        <v/>
      </c>
      <c r="AC20" s="22" t="str">
        <f>IF('สัตว์ปีก เลือกวันที่พิมพ์'!W36&lt;&gt;"",'สัตว์ปีก เลือกวันที่พิมพ์'!W36,"")</f>
        <v/>
      </c>
      <c r="AD20" s="22" t="str">
        <f>IF('สัตว์ปีก เลือกวันที่พิมพ์'!X36&lt;&gt;"",'สัตว์ปีก เลือกวันที่พิมพ์'!X36,"")</f>
        <v/>
      </c>
      <c r="AE20" s="22" t="str">
        <f>IF('สัตว์ปีก เลือกวันที่พิมพ์'!Y36&lt;&gt;"",'สัตว์ปีก เลือกวันที่พิมพ์'!Y36,"")</f>
        <v/>
      </c>
      <c r="AF20" s="28">
        <f t="shared" si="0"/>
        <v>0</v>
      </c>
    </row>
    <row r="21" ht="40" spans="1:32">
      <c r="A21" s="26" t="s">
        <v>102</v>
      </c>
      <c r="B21" s="22" t="str">
        <f>IF('สัตว์ปีก เลือกวันที่พิมพ์'!B37&lt;&gt;"",'สัตว์ปีก เลือกวันที่พิมพ์'!B37,"")</f>
        <v/>
      </c>
      <c r="C21" s="22" t="str">
        <f>IF('สัตว์ปีก เลือกวันที่พิมพ์'!C37&lt;&gt;"",'สัตว์ปีก เลือกวันที่พิมพ์'!C37,"")</f>
        <v/>
      </c>
      <c r="D21" s="22" t="str">
        <f>IF('สัตว์ปีก เลือกวันที่พิมพ์'!D37&lt;&gt;"",'สัตว์ปีก เลือกวันที่พิมพ์'!D37,"")</f>
        <v/>
      </c>
      <c r="E21" s="22" t="str">
        <f>IF('สัตว์ปีก เลือกวันที่พิมพ์'!E37&lt;&gt;"",'สัตว์ปีก เลือกวันที่พิมพ์'!E37,"")</f>
        <v/>
      </c>
      <c r="F21" s="22" t="str">
        <f>IF('สัตว์ปีก เลือกวันที่พิมพ์'!F37&lt;&gt;"",'สัตว์ปีก เลือกวันที่พิมพ์'!F37,"")</f>
        <v/>
      </c>
      <c r="G21" s="22" t="str">
        <f>IF('สัตว์ปีก เลือกวันที่พิมพ์'!G37&lt;&gt;"",'สัตว์ปีก เลือกวันที่พิมพ์'!G37,"")</f>
        <v/>
      </c>
      <c r="H21" s="28">
        <f t="shared" si="1"/>
        <v>0</v>
      </c>
      <c r="I21" s="26" t="s">
        <v>102</v>
      </c>
      <c r="J21" s="22" t="str">
        <f>IF('สัตว์ปีก เลือกวันที่พิมพ์'!H37&lt;&gt;"",'สัตว์ปีก เลือกวันที่พิมพ์'!H37,"")</f>
        <v/>
      </c>
      <c r="K21" s="22" t="str">
        <f>IF('สัตว์ปีก เลือกวันที่พิมพ์'!I37&lt;&gt;"",'สัตว์ปีก เลือกวันที่พิมพ์'!I37,"")</f>
        <v/>
      </c>
      <c r="L21" s="22" t="str">
        <f>IF('สัตว์ปีก เลือกวันที่พิมพ์'!J37&lt;&gt;"",'สัตว์ปีก เลือกวันที่พิมพ์'!J37,"")</f>
        <v/>
      </c>
      <c r="M21" s="22" t="str">
        <f>IF('สัตว์ปีก เลือกวันที่พิมพ์'!K37&lt;&gt;"",'สัตว์ปีก เลือกวันที่พิมพ์'!K37,"")</f>
        <v/>
      </c>
      <c r="N21" s="22" t="str">
        <f>IF('สัตว์ปีก เลือกวันที่พิมพ์'!L37&lt;&gt;"",'สัตว์ปีก เลือกวันที่พิมพ์'!L37,"")</f>
        <v/>
      </c>
      <c r="O21" s="22" t="str">
        <f>IF('สัตว์ปีก เลือกวันที่พิมพ์'!M37&lt;&gt;"",'สัตว์ปีก เลือกวันที่พิมพ์'!M37,"")</f>
        <v/>
      </c>
      <c r="P21" s="28">
        <f t="shared" si="2"/>
        <v>0</v>
      </c>
      <c r="Q21" s="26" t="s">
        <v>102</v>
      </c>
      <c r="R21" s="22" t="str">
        <f>IF('สัตว์ปีก เลือกวันที่พิมพ์'!N37&lt;&gt;"",'สัตว์ปีก เลือกวันที่พิมพ์'!N37,"")</f>
        <v/>
      </c>
      <c r="S21" s="22" t="str">
        <f>IF('สัตว์ปีก เลือกวันที่พิมพ์'!O37&lt;&gt;"",'สัตว์ปีก เลือกวันที่พิมพ์'!O37,"")</f>
        <v/>
      </c>
      <c r="T21" s="22" t="str">
        <f>IF('สัตว์ปีก เลือกวันที่พิมพ์'!P37&lt;&gt;"",'สัตว์ปีก เลือกวันที่พิมพ์'!P37,"")</f>
        <v/>
      </c>
      <c r="U21" s="22" t="str">
        <f>IF('สัตว์ปีก เลือกวันที่พิมพ์'!Q37&lt;&gt;"",'สัตว์ปีก เลือกวันที่พิมพ์'!Q37,"")</f>
        <v/>
      </c>
      <c r="V21" s="22" t="str">
        <f>IF('สัตว์ปีก เลือกวันที่พิมพ์'!R37&lt;&gt;"",'สัตว์ปีก เลือกวันที่พิมพ์'!R37,"")</f>
        <v/>
      </c>
      <c r="W21" s="22" t="str">
        <f>IF('สัตว์ปีก เลือกวันที่พิมพ์'!S37&lt;&gt;"",'สัตว์ปีก เลือกวันที่พิมพ์'!S37,"")</f>
        <v/>
      </c>
      <c r="X21" s="28">
        <f t="shared" si="3"/>
        <v>0</v>
      </c>
      <c r="Y21" s="26" t="s">
        <v>102</v>
      </c>
      <c r="Z21" s="22" t="str">
        <f>IF('สัตว์ปีก เลือกวันที่พิมพ์'!T37&lt;&gt;"",'สัตว์ปีก เลือกวันที่พิมพ์'!T37,"")</f>
        <v/>
      </c>
      <c r="AA21" s="22" t="str">
        <f>IF('สัตว์ปีก เลือกวันที่พิมพ์'!U37&lt;&gt;"",'สัตว์ปีก เลือกวันที่พิมพ์'!U37,"")</f>
        <v/>
      </c>
      <c r="AB21" s="22" t="str">
        <f>IF('สัตว์ปีก เลือกวันที่พิมพ์'!V37&lt;&gt;"",'สัตว์ปีก เลือกวันที่พิมพ์'!V37,"")</f>
        <v/>
      </c>
      <c r="AC21" s="22" t="str">
        <f>IF('สัตว์ปีก เลือกวันที่พิมพ์'!W37&lt;&gt;"",'สัตว์ปีก เลือกวันที่พิมพ์'!W37,"")</f>
        <v/>
      </c>
      <c r="AD21" s="22" t="str">
        <f>IF('สัตว์ปีก เลือกวันที่พิมพ์'!X37&lt;&gt;"",'สัตว์ปีก เลือกวันที่พิมพ์'!X37,"")</f>
        <v/>
      </c>
      <c r="AE21" s="22" t="str">
        <f>IF('สัตว์ปีก เลือกวันที่พิมพ์'!Y37&lt;&gt;"",'สัตว์ปีก เลือกวันที่พิมพ์'!Y37,"")</f>
        <v/>
      </c>
      <c r="AF21" s="28">
        <f t="shared" si="0"/>
        <v>0</v>
      </c>
    </row>
    <row r="22" customHeight="1" spans="1:32">
      <c r="A22" s="26" t="s">
        <v>103</v>
      </c>
      <c r="B22" s="22" t="e">
        <f t="array" ref="B22">IF(B$4="","",IF(INDEX('สัตว์ปีก รายชุดการฆ่า'!$AQ:$AQ,(MATCH(1,($B$2='สัตว์ปีก รายชุดการฆ่า'!$F:$F)*(B$4='สัตว์ปีก รายชุดการฆ่า'!$H:$H),0)))=0,"",INDEX('สัตว์ปีก รายชุดการฆ่า'!$AQ:$AQ,(MATCH(1,($B$2='สัตว์ปีก รายชุดการฆ่า'!$F:$F)*(B$4='สัตว์ปีก รายชุดการฆ่า'!$H:$H),0)))))</f>
        <v>#N/A</v>
      </c>
      <c r="C22" s="22" t="str">
        <f t="array" ref="C22">IF(C$4="","",IF(INDEX('สัตว์ปีก รายชุดการฆ่า'!$AQ:$AQ,(MATCH(1,($B$2='สัตว์ปีก รายชุดการฆ่า'!$F:$F)*(C$4='สัตว์ปีก รายชุดการฆ่า'!$H:$H),0)))=0,"",INDEX('สัตว์ปีก รายชุดการฆ่า'!$AQ:$AQ,(MATCH(1,($B$2='สัตว์ปีก รายชุดการฆ่า'!$F:$F)*(C$4='สัตว์ปีก รายชุดการฆ่า'!$H:$H),0)))))</f>
        <v/>
      </c>
      <c r="D22" s="22" t="str">
        <f t="array" ref="D22">IF(D$4="","",IF(INDEX('สัตว์ปีก รายชุดการฆ่า'!$AQ:$AQ,(MATCH(1,($B$2='สัตว์ปีก รายชุดการฆ่า'!$F:$F)*(D$4='สัตว์ปีก รายชุดการฆ่า'!$H:$H),0)))=0,"",INDEX('สัตว์ปีก รายชุดการฆ่า'!$AQ:$AQ,(MATCH(1,($B$2='สัตว์ปีก รายชุดการฆ่า'!$F:$F)*(D$4='สัตว์ปีก รายชุดการฆ่า'!$H:$H),0)))))</f>
        <v/>
      </c>
      <c r="E22" s="22" t="str">
        <f t="array" ref="E22">IF(E$4="","",IF(INDEX('สัตว์ปีก รายชุดการฆ่า'!$AQ:$AQ,(MATCH(1,($B$2='สัตว์ปีก รายชุดการฆ่า'!$F:$F)*(E$4='สัตว์ปีก รายชุดการฆ่า'!$H:$H),0)))=0,"",INDEX('สัตว์ปีก รายชุดการฆ่า'!$AQ:$AQ,(MATCH(1,($B$2='สัตว์ปีก รายชุดการฆ่า'!$F:$F)*(E$4='สัตว์ปีก รายชุดการฆ่า'!$H:$H),0)))))</f>
        <v/>
      </c>
      <c r="F22" s="22" t="str">
        <f t="array" ref="F22">IF(F$4="","",IF(INDEX('สัตว์ปีก รายชุดการฆ่า'!$AQ:$AQ,(MATCH(1,($B$2='สัตว์ปีก รายชุดการฆ่า'!$F:$F)*(F$4='สัตว์ปีก รายชุดการฆ่า'!$H:$H),0)))=0,"",INDEX('สัตว์ปีก รายชุดการฆ่า'!$AQ:$AQ,(MATCH(1,($B$2='สัตว์ปีก รายชุดการฆ่า'!$F:$F)*(F$4='สัตว์ปีก รายชุดการฆ่า'!$H:$H),0)))))</f>
        <v/>
      </c>
      <c r="G22" s="22" t="str">
        <f t="array" ref="G22">IF(G$4="","",IF(INDEX('สัตว์ปีก รายชุดการฆ่า'!$AQ:$AQ,(MATCH(1,($B$2='สัตว์ปีก รายชุดการฆ่า'!$F:$F)*(G$4='สัตว์ปีก รายชุดการฆ่า'!$H:$H),0)))=0,"",INDEX('สัตว์ปีก รายชุดการฆ่า'!$AQ:$AQ,(MATCH(1,($B$2='สัตว์ปีก รายชุดการฆ่า'!$F:$F)*(G$4='สัตว์ปีก รายชุดการฆ่า'!$H:$H),0)))))</f>
        <v/>
      </c>
      <c r="H22" s="28"/>
      <c r="I22" s="26" t="s">
        <v>103</v>
      </c>
      <c r="J22" s="22" t="str">
        <f t="array" ref="J22">IF(J$4="","",IF(INDEX('สัตว์ปีก รายชุดการฆ่า'!$AQ:$AQ,(MATCH(1,($B$2='สัตว์ปีก รายชุดการฆ่า'!$F:$F)*(J$4='สัตว์ปีก รายชุดการฆ่า'!$H:$H),0)))=0,"",INDEX('สัตว์ปีก รายชุดการฆ่า'!$AQ:$AQ,(MATCH(1,($B$2='สัตว์ปีก รายชุดการฆ่า'!$F:$F)*(J$4='สัตว์ปีก รายชุดการฆ่า'!$H:$H),0)))))</f>
        <v/>
      </c>
      <c r="K22" s="22" t="str">
        <f t="array" ref="K22">IF(K$4="","",IF(INDEX('สัตว์ปีก รายชุดการฆ่า'!$AQ:$AQ,(MATCH(1,($B$2='สัตว์ปีก รายชุดการฆ่า'!$F:$F)*(K$4='สัตว์ปีก รายชุดการฆ่า'!$H:$H),0)))=0,"",INDEX('สัตว์ปีก รายชุดการฆ่า'!$AQ:$AQ,(MATCH(1,($B$2='สัตว์ปีก รายชุดการฆ่า'!$F:$F)*(K$4='สัตว์ปีก รายชุดการฆ่า'!$H:$H),0)))))</f>
        <v/>
      </c>
      <c r="L22" s="22" t="str">
        <f t="array" ref="L22">IF(L$4="","",IF(INDEX('สัตว์ปีก รายชุดการฆ่า'!$AQ:$AQ,(MATCH(1,($B$2='สัตว์ปีก รายชุดการฆ่า'!$F:$F)*(L$4='สัตว์ปีก รายชุดการฆ่า'!$H:$H),0)))=0,"",INDEX('สัตว์ปีก รายชุดการฆ่า'!$AQ:$AQ,(MATCH(1,($B$2='สัตว์ปีก รายชุดการฆ่า'!$F:$F)*(L$4='สัตว์ปีก รายชุดการฆ่า'!$H:$H),0)))))</f>
        <v/>
      </c>
      <c r="M22" s="22" t="str">
        <f t="array" ref="M22">IF(M$4="","",IF(INDEX('สัตว์ปีก รายชุดการฆ่า'!$AQ:$AQ,(MATCH(1,($B$2='สัตว์ปีก รายชุดการฆ่า'!$F:$F)*(M$4='สัตว์ปีก รายชุดการฆ่า'!$H:$H),0)))=0,"",INDEX('สัตว์ปีก รายชุดการฆ่า'!$AQ:$AQ,(MATCH(1,($B$2='สัตว์ปีก รายชุดการฆ่า'!$F:$F)*(M$4='สัตว์ปีก รายชุดการฆ่า'!$H:$H),0)))))</f>
        <v/>
      </c>
      <c r="N22" s="22" t="str">
        <f t="array" ref="N22">IF(N$4="","",IF(INDEX('สัตว์ปีก รายชุดการฆ่า'!$AQ:$AQ,(MATCH(1,($B$2='สัตว์ปีก รายชุดการฆ่า'!$F:$F)*(N$4='สัตว์ปีก รายชุดการฆ่า'!$H:$H),0)))=0,"",INDEX('สัตว์ปีก รายชุดการฆ่า'!$AQ:$AQ,(MATCH(1,($B$2='สัตว์ปีก รายชุดการฆ่า'!$F:$F)*(N$4='สัตว์ปีก รายชุดการฆ่า'!$H:$H),0)))))</f>
        <v/>
      </c>
      <c r="O22" s="22" t="str">
        <f t="array" ref="O22">IF(O$4="","",IF(INDEX('สัตว์ปีก รายชุดการฆ่า'!$AQ:$AQ,(MATCH(1,($B$2='สัตว์ปีก รายชุดการฆ่า'!$F:$F)*(O$4='สัตว์ปีก รายชุดการฆ่า'!$H:$H),0)))=0,"",INDEX('สัตว์ปีก รายชุดการฆ่า'!$AQ:$AQ,(MATCH(1,($B$2='สัตว์ปีก รายชุดการฆ่า'!$F:$F)*(O$4='สัตว์ปีก รายชุดการฆ่า'!$H:$H),0)))))</f>
        <v/>
      </c>
      <c r="P22" s="28"/>
      <c r="Q22" s="26" t="s">
        <v>103</v>
      </c>
      <c r="R22" s="22" t="str">
        <f t="array" ref="R22">IF(R$4="","",IF(INDEX('สัตว์ปีก รายชุดการฆ่า'!$AQ:$AQ,(MATCH(1,($B$2='สัตว์ปีก รายชุดการฆ่า'!$F:$F)*(R$4='สัตว์ปีก รายชุดการฆ่า'!$H:$H),0)))=0,"",INDEX('สัตว์ปีก รายชุดการฆ่า'!$AQ:$AQ,(MATCH(1,($B$2='สัตว์ปีก รายชุดการฆ่า'!$F:$F)*(R$4='สัตว์ปีก รายชุดการฆ่า'!$H:$H),0)))))</f>
        <v/>
      </c>
      <c r="S22" s="22" t="str">
        <f t="array" ref="S22">IF(S$4="","",IF(INDEX('สัตว์ปีก รายชุดการฆ่า'!$AQ:$AQ,(MATCH(1,($B$2='สัตว์ปีก รายชุดการฆ่า'!$F:$F)*(S$4='สัตว์ปีก รายชุดการฆ่า'!$H:$H),0)))=0,"",INDEX('สัตว์ปีก รายชุดการฆ่า'!$AQ:$AQ,(MATCH(1,($B$2='สัตว์ปีก รายชุดการฆ่า'!$F:$F)*(S$4='สัตว์ปีก รายชุดการฆ่า'!$H:$H),0)))))</f>
        <v/>
      </c>
      <c r="T22" s="22" t="str">
        <f t="array" ref="T22">IF(T$4="","",IF(INDEX('สัตว์ปีก รายชุดการฆ่า'!$AQ:$AQ,(MATCH(1,($B$2='สัตว์ปีก รายชุดการฆ่า'!$F:$F)*(T$4='สัตว์ปีก รายชุดการฆ่า'!$H:$H),0)))=0,"",INDEX('สัตว์ปีก รายชุดการฆ่า'!$AQ:$AQ,(MATCH(1,($B$2='สัตว์ปีก รายชุดการฆ่า'!$F:$F)*(T$4='สัตว์ปีก รายชุดการฆ่า'!$H:$H),0)))))</f>
        <v/>
      </c>
      <c r="U22" s="22" t="str">
        <f t="array" ref="U22">IF(U$4="","",IF(INDEX('สัตว์ปีก รายชุดการฆ่า'!$AQ:$AQ,(MATCH(1,($B$2='สัตว์ปีก รายชุดการฆ่า'!$F:$F)*(U$4='สัตว์ปีก รายชุดการฆ่า'!$H:$H),0)))=0,"",INDEX('สัตว์ปีก รายชุดการฆ่า'!$AQ:$AQ,(MATCH(1,($B$2='สัตว์ปีก รายชุดการฆ่า'!$F:$F)*(U$4='สัตว์ปีก รายชุดการฆ่า'!$H:$H),0)))))</f>
        <v/>
      </c>
      <c r="V22" s="22" t="str">
        <f t="array" ref="V22">IF(V$4="","",IF(INDEX('สัตว์ปีก รายชุดการฆ่า'!$AQ:$AQ,(MATCH(1,($B$2='สัตว์ปีก รายชุดการฆ่า'!$F:$F)*(V$4='สัตว์ปีก รายชุดการฆ่า'!$H:$H),0)))=0,"",INDEX('สัตว์ปีก รายชุดการฆ่า'!$AQ:$AQ,(MATCH(1,($B$2='สัตว์ปีก รายชุดการฆ่า'!$F:$F)*(V$4='สัตว์ปีก รายชุดการฆ่า'!$H:$H),0)))))</f>
        <v/>
      </c>
      <c r="W22" s="22" t="str">
        <f t="array" ref="W22">IF(W$4="","",IF(INDEX('สัตว์ปีก รายชุดการฆ่า'!$AQ:$AQ,(MATCH(1,($B$2='สัตว์ปีก รายชุดการฆ่า'!$F:$F)*(W$4='สัตว์ปีก รายชุดการฆ่า'!$H:$H),0)))=0,"",INDEX('สัตว์ปีก รายชุดการฆ่า'!$AQ:$AQ,(MATCH(1,($B$2='สัตว์ปีก รายชุดการฆ่า'!$F:$F)*(W$4='สัตว์ปีก รายชุดการฆ่า'!$H:$H),0)))))</f>
        <v/>
      </c>
      <c r="X22" s="28"/>
      <c r="Y22" s="26" t="s">
        <v>103</v>
      </c>
      <c r="Z22" s="22" t="str">
        <f t="array" ref="Z22">IF(Z$4="","",IF(INDEX('สัตว์ปีก รายชุดการฆ่า'!$AQ:$AQ,(MATCH(1,($B$2='สัตว์ปีก รายชุดการฆ่า'!$F:$F)*(Z$4='สัตว์ปีก รายชุดการฆ่า'!$H:$H),0)))=0,"",INDEX('สัตว์ปีก รายชุดการฆ่า'!$AQ:$AQ,(MATCH(1,($B$2='สัตว์ปีก รายชุดการฆ่า'!$F:$F)*(Z$4='สัตว์ปีก รายชุดการฆ่า'!$H:$H),0)))))</f>
        <v/>
      </c>
      <c r="AA22" s="22" t="str">
        <f t="array" ref="AA22">IF(AA$4="","",IF(INDEX('สัตว์ปีก รายชุดการฆ่า'!$AQ:$AQ,(MATCH(1,($B$2='สัตว์ปีก รายชุดการฆ่า'!$F:$F)*(AA$4='สัตว์ปีก รายชุดการฆ่า'!$H:$H),0)))=0,"",INDEX('สัตว์ปีก รายชุดการฆ่า'!$AQ:$AQ,(MATCH(1,($B$2='สัตว์ปีก รายชุดการฆ่า'!$F:$F)*(AA$4='สัตว์ปีก รายชุดการฆ่า'!$H:$H),0)))))</f>
        <v/>
      </c>
      <c r="AB22" s="22" t="str">
        <f t="array" ref="AB22">IF(AB$4="","",IF(INDEX('สัตว์ปีก รายชุดการฆ่า'!$AQ:$AQ,(MATCH(1,($B$2='สัตว์ปีก รายชุดการฆ่า'!$F:$F)*(AB$4='สัตว์ปีก รายชุดการฆ่า'!$H:$H),0)))=0,"",INDEX('สัตว์ปีก รายชุดการฆ่า'!$AQ:$AQ,(MATCH(1,($B$2='สัตว์ปีก รายชุดการฆ่า'!$F:$F)*(AB$4='สัตว์ปีก รายชุดการฆ่า'!$H:$H),0)))))</f>
        <v/>
      </c>
      <c r="AC22" s="22" t="str">
        <f t="array" ref="AC22">IF(AC$4="","",IF(INDEX('สัตว์ปีก รายชุดการฆ่า'!$AQ:$AQ,(MATCH(1,($B$2='สัตว์ปีก รายชุดการฆ่า'!$F:$F)*(AC$4='สัตว์ปีก รายชุดการฆ่า'!$H:$H),0)))=0,"",INDEX('สัตว์ปีก รายชุดการฆ่า'!$AQ:$AQ,(MATCH(1,($B$2='สัตว์ปีก รายชุดการฆ่า'!$F:$F)*(AC$4='สัตว์ปีก รายชุดการฆ่า'!$H:$H),0)))))</f>
        <v/>
      </c>
      <c r="AD22" s="22" t="str">
        <f t="array" ref="AD22">IF(AD$4="","",IF(INDEX('สัตว์ปีก รายชุดการฆ่า'!$AQ:$AQ,(MATCH(1,($B$2='สัตว์ปีก รายชุดการฆ่า'!$F:$F)*(AD$4='สัตว์ปีก รายชุดการฆ่า'!$H:$H),0)))=0,"",INDEX('สัตว์ปีก รายชุดการฆ่า'!$AQ:$AQ,(MATCH(1,($B$2='สัตว์ปีก รายชุดการฆ่า'!$F:$F)*(AD$4='สัตว์ปีก รายชุดการฆ่า'!$H:$H),0)))))</f>
        <v/>
      </c>
      <c r="AE22" s="22" t="str">
        <f t="array" ref="AE22">IF(AE$4="","",IF(INDEX('สัตว์ปีก รายชุดการฆ่า'!$AQ:$AQ,(MATCH(1,($B$2='สัตว์ปีก รายชุดการฆ่า'!$F:$F)*(AE$4='สัตว์ปีก รายชุดการฆ่า'!$H:$H),0)))=0,"",INDEX('สัตว์ปีก รายชุดการฆ่า'!$AQ:$AQ,(MATCH(1,($B$2='สัตว์ปีก รายชุดการฆ่า'!$F:$F)*(AE$4='สัตว์ปีก รายชุดการฆ่า'!$H:$H),0)))))</f>
        <v/>
      </c>
      <c r="AF22" s="28"/>
    </row>
    <row r="23" customHeight="1" spans="1:32">
      <c r="A23" s="29" t="s">
        <v>90</v>
      </c>
      <c r="B23" s="22" t="e">
        <f t="array" ref="B23">IF(B$4="","",IF(INDEX('สัตว์ปีก รายชุดการฆ่า'!$AR:$AR,(MATCH(1,($B$2='สัตว์ปีก รายชุดการฆ่า'!$F:$F)*(B$4='สัตว์ปีก รายชุดการฆ่า'!$H:$H),0)))=0,"",INDEX('สัตว์ปีก รายชุดการฆ่า'!$AR:$AR,(MATCH(1,($B$2='สัตว์ปีก รายชุดการฆ่า'!$F:$F)*(B$4='สัตว์ปีก รายชุดการฆ่า'!$H:$H),0)))))</f>
        <v>#N/A</v>
      </c>
      <c r="C23" s="22" t="str">
        <f t="array" ref="C23">IF(C$4="","",IF(INDEX('สัตว์ปีก รายชุดการฆ่า'!$AR:$AR,(MATCH(1,($B$2='สัตว์ปีก รายชุดการฆ่า'!$F:$F)*(C$4='สัตว์ปีก รายชุดการฆ่า'!$H:$H),0)))=0,"",INDEX('สัตว์ปีก รายชุดการฆ่า'!$AR:$AR,(MATCH(1,($B$2='สัตว์ปีก รายชุดการฆ่า'!$F:$F)*(C$4='สัตว์ปีก รายชุดการฆ่า'!$H:$H),0)))))</f>
        <v/>
      </c>
      <c r="D23" s="22" t="str">
        <f t="array" ref="D23">IF(D$4="","",IF(INDEX('สัตว์ปีก รายชุดการฆ่า'!$AR:$AR,(MATCH(1,($B$2='สัตว์ปีก รายชุดการฆ่า'!$F:$F)*(D$4='สัตว์ปีก รายชุดการฆ่า'!$H:$H),0)))=0,"",INDEX('สัตว์ปีก รายชุดการฆ่า'!$AR:$AR,(MATCH(1,($B$2='สัตว์ปีก รายชุดการฆ่า'!$F:$F)*(D$4='สัตว์ปีก รายชุดการฆ่า'!$H:$H),0)))))</f>
        <v/>
      </c>
      <c r="E23" s="22" t="str">
        <f t="array" ref="E23">IF(E$4="","",IF(INDEX('สัตว์ปีก รายชุดการฆ่า'!$AR:$AR,(MATCH(1,($B$2='สัตว์ปีก รายชุดการฆ่า'!$F:$F)*(E$4='สัตว์ปีก รายชุดการฆ่า'!$H:$H),0)))=0,"",INDEX('สัตว์ปีก รายชุดการฆ่า'!$AR:$AR,(MATCH(1,($B$2='สัตว์ปีก รายชุดการฆ่า'!$F:$F)*(E$4='สัตว์ปีก รายชุดการฆ่า'!$H:$H),0)))))</f>
        <v/>
      </c>
      <c r="F23" s="22" t="str">
        <f t="array" ref="F23">IF(F$4="","",IF(INDEX('สัตว์ปีก รายชุดการฆ่า'!$AR:$AR,(MATCH(1,($B$2='สัตว์ปีก รายชุดการฆ่า'!$F:$F)*(F$4='สัตว์ปีก รายชุดการฆ่า'!$H:$H),0)))=0,"",INDEX('สัตว์ปีก รายชุดการฆ่า'!$AR:$AR,(MATCH(1,($B$2='สัตว์ปีก รายชุดการฆ่า'!$F:$F)*(F$4='สัตว์ปีก รายชุดการฆ่า'!$H:$H),0)))))</f>
        <v/>
      </c>
      <c r="G23" s="22" t="str">
        <f t="array" ref="G23">IF(G$4="","",IF(INDEX('สัตว์ปีก รายชุดการฆ่า'!$AR:$AR,(MATCH(1,($B$2='สัตว์ปีก รายชุดการฆ่า'!$F:$F)*(G$4='สัตว์ปีก รายชุดการฆ่า'!$H:$H),0)))=0,"",INDEX('สัตว์ปีก รายชุดการฆ่า'!$AR:$AR,(MATCH(1,($B$2='สัตว์ปีก รายชุดการฆ่า'!$F:$F)*(G$4='สัตว์ปีก รายชุดการฆ่า'!$H:$H),0)))))</f>
        <v/>
      </c>
      <c r="H23" s="28"/>
      <c r="I23" s="29" t="s">
        <v>90</v>
      </c>
      <c r="J23" s="22" t="str">
        <f t="array" ref="J23">IF(J$4="","",IF(INDEX('สัตว์ปีก รายชุดการฆ่า'!$AR:$AR,(MATCH(1,($B$2='สัตว์ปีก รายชุดการฆ่า'!$F:$F)*(J$4='สัตว์ปีก รายชุดการฆ่า'!$H:$H),0)))=0,"",INDEX('สัตว์ปีก รายชุดการฆ่า'!$AR:$AR,(MATCH(1,($B$2='สัตว์ปีก รายชุดการฆ่า'!$F:$F)*(J$4='สัตว์ปีก รายชุดการฆ่า'!$H:$H),0)))))</f>
        <v/>
      </c>
      <c r="K23" s="22" t="str">
        <f t="array" ref="K23">IF(K$4="","",IF(INDEX('สัตว์ปีก รายชุดการฆ่า'!$AR:$AR,(MATCH(1,($B$2='สัตว์ปีก รายชุดการฆ่า'!$F:$F)*(K$4='สัตว์ปีก รายชุดการฆ่า'!$H:$H),0)))=0,"",INDEX('สัตว์ปีก รายชุดการฆ่า'!$AR:$AR,(MATCH(1,($B$2='สัตว์ปีก รายชุดการฆ่า'!$F:$F)*(K$4='สัตว์ปีก รายชุดการฆ่า'!$H:$H),0)))))</f>
        <v/>
      </c>
      <c r="L23" s="22" t="str">
        <f t="array" ref="L23">IF(L$4="","",IF(INDEX('สัตว์ปีก รายชุดการฆ่า'!$AR:$AR,(MATCH(1,($B$2='สัตว์ปีก รายชุดการฆ่า'!$F:$F)*(L$4='สัตว์ปีก รายชุดการฆ่า'!$H:$H),0)))=0,"",INDEX('สัตว์ปีก รายชุดการฆ่า'!$AR:$AR,(MATCH(1,($B$2='สัตว์ปีก รายชุดการฆ่า'!$F:$F)*(L$4='สัตว์ปีก รายชุดการฆ่า'!$H:$H),0)))))</f>
        <v/>
      </c>
      <c r="M23" s="22" t="str">
        <f t="array" ref="M23">IF(M$4="","",IF(INDEX('สัตว์ปีก รายชุดการฆ่า'!$AR:$AR,(MATCH(1,($B$2='สัตว์ปีก รายชุดการฆ่า'!$F:$F)*(M$4='สัตว์ปีก รายชุดการฆ่า'!$H:$H),0)))=0,"",INDEX('สัตว์ปีก รายชุดการฆ่า'!$AR:$AR,(MATCH(1,($B$2='สัตว์ปีก รายชุดการฆ่า'!$F:$F)*(M$4='สัตว์ปีก รายชุดการฆ่า'!$H:$H),0)))))</f>
        <v/>
      </c>
      <c r="N23" s="22" t="str">
        <f t="array" ref="N23">IF(N$4="","",IF(INDEX('สัตว์ปีก รายชุดการฆ่า'!$AR:$AR,(MATCH(1,($B$2='สัตว์ปีก รายชุดการฆ่า'!$F:$F)*(N$4='สัตว์ปีก รายชุดการฆ่า'!$H:$H),0)))=0,"",INDEX('สัตว์ปีก รายชุดการฆ่า'!$AR:$AR,(MATCH(1,($B$2='สัตว์ปีก รายชุดการฆ่า'!$F:$F)*(N$4='สัตว์ปีก รายชุดการฆ่า'!$H:$H),0)))))</f>
        <v/>
      </c>
      <c r="O23" s="22" t="str">
        <f t="array" ref="O23">IF(O$4="","",IF(INDEX('สัตว์ปีก รายชุดการฆ่า'!$AR:$AR,(MATCH(1,($B$2='สัตว์ปีก รายชุดการฆ่า'!$F:$F)*(O$4='สัตว์ปีก รายชุดการฆ่า'!$H:$H),0)))=0,"",INDEX('สัตว์ปีก รายชุดการฆ่า'!$AR:$AR,(MATCH(1,($B$2='สัตว์ปีก รายชุดการฆ่า'!$F:$F)*(O$4='สัตว์ปีก รายชุดการฆ่า'!$H:$H),0)))))</f>
        <v/>
      </c>
      <c r="P23" s="28"/>
      <c r="Q23" s="29" t="s">
        <v>90</v>
      </c>
      <c r="R23" s="22" t="str">
        <f t="array" ref="R23">IF(R$4="","",IF(INDEX('สัตว์ปีก รายชุดการฆ่า'!$AR:$AR,(MATCH(1,($B$2='สัตว์ปีก รายชุดการฆ่า'!$F:$F)*(R$4='สัตว์ปีก รายชุดการฆ่า'!$H:$H),0)))=0,"",INDEX('สัตว์ปีก รายชุดการฆ่า'!$AR:$AR,(MATCH(1,($B$2='สัตว์ปีก รายชุดการฆ่า'!$F:$F)*(R$4='สัตว์ปีก รายชุดการฆ่า'!$H:$H),0)))))</f>
        <v/>
      </c>
      <c r="S23" s="22" t="str">
        <f t="array" ref="S23">IF(S$4="","",IF(INDEX('สัตว์ปีก รายชุดการฆ่า'!$AR:$AR,(MATCH(1,($B$2='สัตว์ปีก รายชุดการฆ่า'!$F:$F)*(S$4='สัตว์ปีก รายชุดการฆ่า'!$H:$H),0)))=0,"",INDEX('สัตว์ปีก รายชุดการฆ่า'!$AR:$AR,(MATCH(1,($B$2='สัตว์ปีก รายชุดการฆ่า'!$F:$F)*(S$4='สัตว์ปีก รายชุดการฆ่า'!$H:$H),0)))))</f>
        <v/>
      </c>
      <c r="T23" s="22" t="str">
        <f t="array" ref="T23">IF(T$4="","",IF(INDEX('สัตว์ปีก รายชุดการฆ่า'!$AR:$AR,(MATCH(1,($B$2='สัตว์ปีก รายชุดการฆ่า'!$F:$F)*(T$4='สัตว์ปีก รายชุดการฆ่า'!$H:$H),0)))=0,"",INDEX('สัตว์ปีก รายชุดการฆ่า'!$AR:$AR,(MATCH(1,($B$2='สัตว์ปีก รายชุดการฆ่า'!$F:$F)*(T$4='สัตว์ปีก รายชุดการฆ่า'!$H:$H),0)))))</f>
        <v/>
      </c>
      <c r="U23" s="22" t="str">
        <f t="array" ref="U23">IF(U$4="","",IF(INDEX('สัตว์ปีก รายชุดการฆ่า'!$AR:$AR,(MATCH(1,($B$2='สัตว์ปีก รายชุดการฆ่า'!$F:$F)*(U$4='สัตว์ปีก รายชุดการฆ่า'!$H:$H),0)))=0,"",INDEX('สัตว์ปีก รายชุดการฆ่า'!$AR:$AR,(MATCH(1,($B$2='สัตว์ปีก รายชุดการฆ่า'!$F:$F)*(U$4='สัตว์ปีก รายชุดการฆ่า'!$H:$H),0)))))</f>
        <v/>
      </c>
      <c r="V23" s="22" t="str">
        <f t="array" ref="V23">IF(V$4="","",IF(INDEX('สัตว์ปีก รายชุดการฆ่า'!$AR:$AR,(MATCH(1,($B$2='สัตว์ปีก รายชุดการฆ่า'!$F:$F)*(V$4='สัตว์ปีก รายชุดการฆ่า'!$H:$H),0)))=0,"",INDEX('สัตว์ปีก รายชุดการฆ่า'!$AR:$AR,(MATCH(1,($B$2='สัตว์ปีก รายชุดการฆ่า'!$F:$F)*(V$4='สัตว์ปีก รายชุดการฆ่า'!$H:$H),0)))))</f>
        <v/>
      </c>
      <c r="W23" s="22" t="str">
        <f t="array" ref="W23">IF(W$4="","",IF(INDEX('สัตว์ปีก รายชุดการฆ่า'!$AR:$AR,(MATCH(1,($B$2='สัตว์ปีก รายชุดการฆ่า'!$F:$F)*(W$4='สัตว์ปีก รายชุดการฆ่า'!$H:$H),0)))=0,"",INDEX('สัตว์ปีก รายชุดการฆ่า'!$AR:$AR,(MATCH(1,($B$2='สัตว์ปีก รายชุดการฆ่า'!$F:$F)*(W$4='สัตว์ปีก รายชุดการฆ่า'!$H:$H),0)))))</f>
        <v/>
      </c>
      <c r="X23" s="28"/>
      <c r="Y23" s="29" t="s">
        <v>90</v>
      </c>
      <c r="Z23" s="22" t="str">
        <f t="array" ref="Z23">IF(Z$4="","",IF(INDEX('สัตว์ปีก รายชุดการฆ่า'!$AR:$AR,(MATCH(1,($B$2='สัตว์ปีก รายชุดการฆ่า'!$F:$F)*(Z$4='สัตว์ปีก รายชุดการฆ่า'!$H:$H),0)))=0,"",INDEX('สัตว์ปีก รายชุดการฆ่า'!$AR:$AR,(MATCH(1,($B$2='สัตว์ปีก รายชุดการฆ่า'!$F:$F)*(Z$4='สัตว์ปีก รายชุดการฆ่า'!$H:$H),0)))))</f>
        <v/>
      </c>
      <c r="AA23" s="22" t="str">
        <f t="array" ref="AA23">IF(AA$4="","",IF(INDEX('สัตว์ปีก รายชุดการฆ่า'!$AR:$AR,(MATCH(1,($B$2='สัตว์ปีก รายชุดการฆ่า'!$F:$F)*(AA$4='สัตว์ปีก รายชุดการฆ่า'!$H:$H),0)))=0,"",INDEX('สัตว์ปีก รายชุดการฆ่า'!$AR:$AR,(MATCH(1,($B$2='สัตว์ปีก รายชุดการฆ่า'!$F:$F)*(AA$4='สัตว์ปีก รายชุดการฆ่า'!$H:$H),0)))))</f>
        <v/>
      </c>
      <c r="AB23" s="22" t="str">
        <f t="array" ref="AB23">IF(AB$4="","",IF(INDEX('สัตว์ปีก รายชุดการฆ่า'!$AR:$AR,(MATCH(1,($B$2='สัตว์ปีก รายชุดการฆ่า'!$F:$F)*(AB$4='สัตว์ปีก รายชุดการฆ่า'!$H:$H),0)))=0,"",INDEX('สัตว์ปีก รายชุดการฆ่า'!$AR:$AR,(MATCH(1,($B$2='สัตว์ปีก รายชุดการฆ่า'!$F:$F)*(AB$4='สัตว์ปีก รายชุดการฆ่า'!$H:$H),0)))))</f>
        <v/>
      </c>
      <c r="AC23" s="22" t="str">
        <f t="array" ref="AC23">IF(AC$4="","",IF(INDEX('สัตว์ปีก รายชุดการฆ่า'!$AR:$AR,(MATCH(1,($B$2='สัตว์ปีก รายชุดการฆ่า'!$F:$F)*(AC$4='สัตว์ปีก รายชุดการฆ่า'!$H:$H),0)))=0,"",INDEX('สัตว์ปีก รายชุดการฆ่า'!$AR:$AR,(MATCH(1,($B$2='สัตว์ปีก รายชุดการฆ่า'!$F:$F)*(AC$4='สัตว์ปีก รายชุดการฆ่า'!$H:$H),0)))))</f>
        <v/>
      </c>
      <c r="AD23" s="22" t="str">
        <f t="array" ref="AD23">IF(AD$4="","",IF(INDEX('สัตว์ปีก รายชุดการฆ่า'!$AR:$AR,(MATCH(1,($B$2='สัตว์ปีก รายชุดการฆ่า'!$F:$F)*(AD$4='สัตว์ปีก รายชุดการฆ่า'!$H:$H),0)))=0,"",INDEX('สัตว์ปีก รายชุดการฆ่า'!$AR:$AR,(MATCH(1,($B$2='สัตว์ปีก รายชุดการฆ่า'!$F:$F)*(AD$4='สัตว์ปีก รายชุดการฆ่า'!$H:$H),0)))))</f>
        <v/>
      </c>
      <c r="AE23" s="22" t="str">
        <f t="array" ref="AE23">IF(AE$4="","",IF(INDEX('สัตว์ปีก รายชุดการฆ่า'!$AR:$AR,(MATCH(1,($B$2='สัตว์ปีก รายชุดการฆ่า'!$F:$F)*(AE$4='สัตว์ปีก รายชุดการฆ่า'!$H:$H),0)))=0,"",INDEX('สัตว์ปีก รายชุดการฆ่า'!$AR:$AR,(MATCH(1,($B$2='สัตว์ปีก รายชุดการฆ่า'!$F:$F)*(AE$4='สัตว์ปีก รายชุดการฆ่า'!$H:$H),0)))))</f>
        <v/>
      </c>
      <c r="AF23" s="28"/>
    </row>
    <row r="24" customHeight="1" spans="1:31">
      <c r="A24" s="30"/>
      <c r="B24" s="31"/>
      <c r="C24" s="31"/>
      <c r="D24" s="31"/>
      <c r="E24" s="31"/>
      <c r="F24" s="31"/>
      <c r="G24" s="31"/>
      <c r="H24" s="32"/>
      <c r="I24" s="30"/>
      <c r="J24" s="31"/>
      <c r="K24" s="31"/>
      <c r="L24" s="31"/>
      <c r="M24" s="31"/>
      <c r="N24" s="31"/>
      <c r="O24" s="31"/>
      <c r="P24" s="32"/>
      <c r="Q24" s="30"/>
      <c r="R24" s="31"/>
      <c r="S24" s="31"/>
      <c r="T24" s="31"/>
      <c r="U24" s="31"/>
      <c r="V24" s="31"/>
      <c r="W24" s="31"/>
      <c r="Y24" s="30"/>
      <c r="Z24" s="31"/>
      <c r="AA24" s="31"/>
      <c r="AB24" s="31"/>
      <c r="AC24" s="31"/>
      <c r="AD24" s="31"/>
      <c r="AE24" s="31"/>
    </row>
    <row r="25" customHeight="1" spans="1:32">
      <c r="A25" s="19" t="s">
        <v>91</v>
      </c>
      <c r="B25" s="19"/>
      <c r="C25" s="19"/>
      <c r="D25" s="19"/>
      <c r="E25" s="19"/>
      <c r="F25" s="19"/>
      <c r="G25" s="19"/>
      <c r="H25" s="19"/>
      <c r="I25" s="19" t="s">
        <v>91</v>
      </c>
      <c r="J25" s="19"/>
      <c r="K25" s="19"/>
      <c r="L25" s="19"/>
      <c r="M25" s="19"/>
      <c r="N25" s="19"/>
      <c r="O25" s="19"/>
      <c r="P25" s="19"/>
      <c r="Q25" s="19" t="s">
        <v>91</v>
      </c>
      <c r="R25" s="19"/>
      <c r="S25" s="19"/>
      <c r="T25" s="19"/>
      <c r="U25" s="19"/>
      <c r="V25" s="19"/>
      <c r="W25" s="19"/>
      <c r="X25" s="19"/>
      <c r="Y25" s="19" t="s">
        <v>91</v>
      </c>
      <c r="Z25" s="19"/>
      <c r="AA25" s="19"/>
      <c r="AB25" s="19"/>
      <c r="AC25" s="19"/>
      <c r="AD25" s="19"/>
      <c r="AE25" s="19"/>
      <c r="AF25" s="19"/>
    </row>
    <row r="26" customHeight="1" spans="1:32">
      <c r="A26" s="33" t="s">
        <v>92</v>
      </c>
      <c r="B26" s="33"/>
      <c r="C26" s="33"/>
      <c r="D26" s="33"/>
      <c r="E26" s="33"/>
      <c r="F26" s="33"/>
      <c r="G26" s="33"/>
      <c r="H26" s="33"/>
      <c r="I26" s="33" t="s">
        <v>92</v>
      </c>
      <c r="J26" s="33"/>
      <c r="K26" s="33"/>
      <c r="L26" s="33"/>
      <c r="M26" s="33"/>
      <c r="N26" s="33"/>
      <c r="O26" s="33"/>
      <c r="P26" s="33"/>
      <c r="Q26" s="33" t="s">
        <v>92</v>
      </c>
      <c r="R26" s="33"/>
      <c r="S26" s="33"/>
      <c r="T26" s="33"/>
      <c r="U26" s="33"/>
      <c r="V26" s="33"/>
      <c r="W26" s="33"/>
      <c r="X26" s="33"/>
      <c r="Y26" s="33" t="s">
        <v>92</v>
      </c>
      <c r="Z26" s="33"/>
      <c r="AA26" s="33"/>
      <c r="AB26" s="33"/>
      <c r="AC26" s="33"/>
      <c r="AD26" s="33"/>
      <c r="AE26" s="33"/>
      <c r="AF26" s="33"/>
    </row>
    <row r="27" customHeight="1" spans="1:32">
      <c r="A27" s="33" t="s">
        <v>93</v>
      </c>
      <c r="B27" s="33"/>
      <c r="C27" s="33"/>
      <c r="D27" s="33"/>
      <c r="E27" s="33"/>
      <c r="F27" s="33"/>
      <c r="G27" s="33"/>
      <c r="H27" s="33"/>
      <c r="I27" s="33" t="s">
        <v>93</v>
      </c>
      <c r="J27" s="33"/>
      <c r="K27" s="33"/>
      <c r="L27" s="33"/>
      <c r="M27" s="33"/>
      <c r="N27" s="33"/>
      <c r="O27" s="33"/>
      <c r="P27" s="33"/>
      <c r="Q27" s="33" t="s">
        <v>93</v>
      </c>
      <c r="R27" s="33"/>
      <c r="S27" s="33"/>
      <c r="T27" s="33"/>
      <c r="U27" s="33"/>
      <c r="V27" s="33"/>
      <c r="W27" s="33"/>
      <c r="X27" s="33"/>
      <c r="Y27" s="33" t="s">
        <v>93</v>
      </c>
      <c r="Z27" s="33"/>
      <c r="AA27" s="33"/>
      <c r="AB27" s="33"/>
      <c r="AC27" s="33"/>
      <c r="AD27" s="33"/>
      <c r="AE27" s="33"/>
      <c r="AF27" s="33"/>
    </row>
    <row r="28" customHeight="1" spans="1:25">
      <c r="A28" s="34" t="s">
        <v>94</v>
      </c>
      <c r="I28" s="34" t="s">
        <v>94</v>
      </c>
      <c r="Q28" s="34" t="s">
        <v>94</v>
      </c>
      <c r="Y28" s="34" t="s">
        <v>94</v>
      </c>
    </row>
  </sheetData>
  <sheetProtection algorithmName="SHA-512" hashValue="nrYxU6NPgbfSWkGJnHqCyl6kg3v+0I2i+MoSutntn1fQB7a1wGtACL4PGWgASA29Q7Cr2cIGa5nQ5TSWGzc/ZA==" saltValue="K2v1KZn+fqFyyOkMASrP1w==" spinCount="100000" sheet="1" objects="1" scenarios="1"/>
  <mergeCells count="24">
    <mergeCell ref="A1:H1"/>
    <mergeCell ref="I1:P1"/>
    <mergeCell ref="Q1:X1"/>
    <mergeCell ref="Y1:AF1"/>
    <mergeCell ref="C2:E2"/>
    <mergeCell ref="K2:M2"/>
    <mergeCell ref="S2:U2"/>
    <mergeCell ref="AA2:AC2"/>
    <mergeCell ref="A25:H25"/>
    <mergeCell ref="I25:P25"/>
    <mergeCell ref="Q25:X25"/>
    <mergeCell ref="Y25:AF25"/>
    <mergeCell ref="A26:H26"/>
    <mergeCell ref="I26:P26"/>
    <mergeCell ref="Q26:X26"/>
    <mergeCell ref="Y26:AF26"/>
    <mergeCell ref="A27:H27"/>
    <mergeCell ref="I27:P27"/>
    <mergeCell ref="Q27:X27"/>
    <mergeCell ref="Y27:AF27"/>
    <mergeCell ref="H3:H5"/>
    <mergeCell ref="P3:P5"/>
    <mergeCell ref="X3:X5"/>
    <mergeCell ref="AF3:AF5"/>
  </mergeCells>
  <pageMargins left="0.31496062992126" right="0.236220472440945" top="0.748031496062992" bottom="0.748031496062992" header="0.31496062992126" footer="0.31496062992126"/>
  <pageSetup paperSize="9" orientation="portrait" horizontalDpi="300" verticalDpi="3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6"/>
  <sheetViews>
    <sheetView zoomScale="70" zoomScaleNormal="70" topLeftCell="A3" workbookViewId="0">
      <selection activeCell="A3" sqref="A3"/>
    </sheetView>
  </sheetViews>
  <sheetFormatPr defaultColWidth="9.18181818181818" defaultRowHeight="23"/>
  <cols>
    <col min="1" max="1" width="11.8181818181818" style="1" customWidth="1"/>
    <col min="2" max="2" width="10.8181818181818" style="2" customWidth="1"/>
    <col min="3" max="3" width="11.8181818181818" style="2" customWidth="1"/>
    <col min="4" max="12" width="9.27272727272727" style="2" customWidth="1"/>
    <col min="13" max="13" width="19.1818181818182" style="2" customWidth="1"/>
    <col min="14" max="19" width="9.27272727272727" style="2" customWidth="1"/>
    <col min="20" max="20" width="9.18181818181818" style="2"/>
    <col min="21" max="22" width="9.18181818181818" style="2" hidden="1" customWidth="1"/>
    <col min="23" max="16384" width="9.18181818181818" style="2"/>
  </cols>
  <sheetData>
    <row r="1" spans="1:19">
      <c r="A1" s="3" t="s">
        <v>104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>
      <c r="A2" s="4"/>
      <c r="B2" s="5"/>
      <c r="C2" s="5" t="str">
        <f>"เดือน "&amp;IF(MONTH(A4)=1,"มกราคม",IF(MONTH(A4)=2,"กุมภาพันธ์",IF(MONTH(A4)=3,"มีนาคม",IF(MONTH(A4)=4,"เมษายน",IF(MONTH(A4)=5,"พฤษภาคม",IF(MONTH(A4)=6,"มิถุนายน",IF(MONTH(A4)=7,"กรกฎาคม",IF(MONTH(A4)=8,"สิงหาคม",IF(MONTH(A4)=9,"กันยายน",IF(MONTH(A4)=10,"ตุลาคม",IF(MONTH(A4)=11,"พฤศจิกายน",IF(MONTH(A4)=12,"ธันวาคม",""))))))))))))&amp;" ปี "&amp;YEAR(A4)+543</f>
        <v>เดือน มกราคม ปี 2443</v>
      </c>
      <c r="D2" s="5"/>
      <c r="E2" s="5"/>
      <c r="F2" s="5" t="str">
        <f>"ชื่อโรงฆ่าสัตว์ "&amp;'สัตว์ปีก รายชุดการฆ่า'!C2</f>
        <v>ชื่อโรงฆ่าสัตว์ </v>
      </c>
      <c r="G2" s="5"/>
      <c r="H2" s="5"/>
      <c r="I2" s="5"/>
      <c r="J2" s="5"/>
      <c r="K2" s="5"/>
      <c r="L2" s="5"/>
      <c r="M2" s="5"/>
      <c r="N2" s="5" t="str">
        <f>"เลขที่ใบอนุญาต "&amp;'สัตว์ปีก รายชุดการฆ่า'!E2</f>
        <v>เลขที่ใบอนุญาต </v>
      </c>
      <c r="O2" s="5"/>
      <c r="P2" s="5"/>
      <c r="Q2" s="5"/>
      <c r="R2" s="5"/>
      <c r="S2" s="5"/>
    </row>
    <row r="3" ht="217.55" spans="1:19">
      <c r="A3" s="6" t="s">
        <v>82</v>
      </c>
      <c r="B3" s="7" t="s">
        <v>8</v>
      </c>
      <c r="C3" s="7" t="s">
        <v>105</v>
      </c>
      <c r="D3" s="12" t="s">
        <v>84</v>
      </c>
      <c r="E3" s="12" t="s">
        <v>85</v>
      </c>
      <c r="F3" s="8" t="s">
        <v>106</v>
      </c>
      <c r="G3" s="8" t="s">
        <v>13</v>
      </c>
      <c r="H3" s="8" t="s">
        <v>14</v>
      </c>
      <c r="I3" s="12" t="s">
        <v>15</v>
      </c>
      <c r="J3" s="8" t="s">
        <v>16</v>
      </c>
      <c r="K3" s="8" t="s">
        <v>107</v>
      </c>
      <c r="L3" s="8" t="s">
        <v>108</v>
      </c>
      <c r="M3" s="8" t="s">
        <v>109</v>
      </c>
      <c r="N3" s="8" t="s">
        <v>88</v>
      </c>
      <c r="O3" s="12" t="s">
        <v>89</v>
      </c>
      <c r="P3" s="8" t="s">
        <v>22</v>
      </c>
      <c r="Q3" s="8" t="s">
        <v>23</v>
      </c>
      <c r="R3" s="8" t="s">
        <v>24</v>
      </c>
      <c r="S3" s="11" t="s">
        <v>110</v>
      </c>
    </row>
    <row r="4" spans="1:22">
      <c r="A4" s="9">
        <f>U6</f>
        <v>1</v>
      </c>
      <c r="B4" s="10" t="s">
        <v>42</v>
      </c>
      <c r="C4" s="10">
        <f>SUMIFS('สัตว์ปีก รายชุดการฆ่า'!J:J,'สัตว์ปีก รายชุดการฆ่า'!$F:$F,$A4,'สัตว์ปีก รายชุดการฆ่า'!$I:$I,$B4)</f>
        <v>0</v>
      </c>
      <c r="D4" s="10">
        <f>SUMIFS('สัตว์ปีก รายชุดการฆ่า'!K:K,'สัตว์ปีก รายชุดการฆ่า'!$F:$F,$A4,'สัตว์ปีก รายชุดการฆ่า'!$I:$I,$B4)</f>
        <v>0</v>
      </c>
      <c r="E4" s="10">
        <f>SUMIFS('สัตว์ปีก รายชุดการฆ่า'!L:L,'สัตว์ปีก รายชุดการฆ่า'!$F:$F,$A4,'สัตว์ปีก รายชุดการฆ่า'!$I:$I,$B4)</f>
        <v>0</v>
      </c>
      <c r="F4" s="10">
        <f>SUMIFS('สัตว์ปีก รายชุดการฆ่า'!M:M,'สัตว์ปีก รายชุดการฆ่า'!$F:$F,$A4,'สัตว์ปีก รายชุดการฆ่า'!$I:$I,$B4)</f>
        <v>0</v>
      </c>
      <c r="G4" s="10">
        <f>SUMIFS('สัตว์ปีก รายชุดการฆ่า'!N:N,'สัตว์ปีก รายชุดการฆ่า'!$F:$F,$A4,'สัตว์ปีก รายชุดการฆ่า'!$I:$I,$B4)</f>
        <v>0</v>
      </c>
      <c r="H4" s="10">
        <f>SUMIFS('สัตว์ปีก รายชุดการฆ่า'!O:O,'สัตว์ปีก รายชุดการฆ่า'!$F:$F,$A4,'สัตว์ปีก รายชุดการฆ่า'!$I:$I,$B4)</f>
        <v>0</v>
      </c>
      <c r="I4" s="10">
        <f>SUMIFS('สัตว์ปีก รายชุดการฆ่า'!P:P,'สัตว์ปีก รายชุดการฆ่า'!$F:$F,$A4,'สัตว์ปีก รายชุดการฆ่า'!$I:$I,$B4)</f>
        <v>0</v>
      </c>
      <c r="J4" s="10">
        <f>SUMIFS('สัตว์ปีก รายชุดการฆ่า'!Q:Q,'สัตว์ปีก รายชุดการฆ่า'!$F:$F,$A4,'สัตว์ปีก รายชุดการฆ่า'!$I:$I,$B4)</f>
        <v>0</v>
      </c>
      <c r="K4" s="10">
        <f>SUMIFS('สัตว์ปีก รายชุดการฆ่า'!R:R,'สัตว์ปีก รายชุดการฆ่า'!$F:$F,$A4,'สัตว์ปีก รายชุดการฆ่า'!$I:$I,$B4)</f>
        <v>0</v>
      </c>
      <c r="L4" s="10">
        <f>SUMIFS('สัตว์ปีก รายชุดการฆ่า'!S:S,'สัตว์ปีก รายชุดการฆ่า'!$F:$F,$A4,'สัตว์ปีก รายชุดการฆ่า'!$I:$I,$B4)</f>
        <v>0</v>
      </c>
      <c r="M4" s="10">
        <f>SUMIFS('สัตว์ปีก รายชุดการฆ่า'!T:T,'สัตว์ปีก รายชุดการฆ่า'!$F:$F,$A4,'สัตว์ปีก รายชุดการฆ่า'!$I:$I,$B4)</f>
        <v>0</v>
      </c>
      <c r="N4" s="10">
        <f>SUMIFS('สัตว์ปีก รายชุดการฆ่า'!U:U,'สัตว์ปีก รายชุดการฆ่า'!$F:$F,$A4,'สัตว์ปีก รายชุดการฆ่า'!$I:$I,$B4)</f>
        <v>0</v>
      </c>
      <c r="O4" s="10">
        <f>SUMIFS('สัตว์ปีก รายชุดการฆ่า'!V:V,'สัตว์ปีก รายชุดการฆ่า'!$F:$F,$A4,'สัตว์ปีก รายชุดการฆ่า'!$I:$I,$B4)</f>
        <v>0</v>
      </c>
      <c r="P4" s="10">
        <f>SUMIFS('สัตว์ปีก รายชุดการฆ่า'!W:W,'สัตว์ปีก รายชุดการฆ่า'!$F:$F,$A4,'สัตว์ปีก รายชุดการฆ่า'!$I:$I,$B4)</f>
        <v>0</v>
      </c>
      <c r="Q4" s="10">
        <f>COUNTIFS('สัตว์ปีก รายชุดการฆ่า'!$F:$F,$A4,'สัตว์ปีก รายชุดการฆ่า'!$I:$I,$B4)</f>
        <v>0</v>
      </c>
      <c r="R4" s="10">
        <f>SUMIFS('สัตว์ปีก รายชุดการฆ่า'!Y:Y,'สัตว์ปีก รายชุดการฆ่า'!$F:$F,$A4,'สัตว์ปีก รายชุดการฆ่า'!$I:$I,$B4)</f>
        <v>0</v>
      </c>
      <c r="S4" s="10">
        <f>COUNTIFS('สัตว์ปีก รายชุดการฆ่า'!$F:$F,$A4,'สัตว์ปีก รายชุดการฆ่า'!$I:$I,$B4)</f>
        <v>0</v>
      </c>
      <c r="U4" s="2">
        <f>MONTH('สัตว์ปีก รายชุดการฆ่า'!F2)</f>
        <v>1</v>
      </c>
      <c r="V4" s="2">
        <f>YEAR(U6)</f>
        <v>1900</v>
      </c>
    </row>
    <row r="5" spans="1:22">
      <c r="A5" s="9">
        <f>A4</f>
        <v>1</v>
      </c>
      <c r="B5" s="10" t="s">
        <v>43</v>
      </c>
      <c r="C5" s="10">
        <f>SUMIFS('สัตว์ปีก รายชุดการฆ่า'!J:J,'สัตว์ปีก รายชุดการฆ่า'!$F:$F,$A5,'สัตว์ปีก รายชุดการฆ่า'!$I:$I,$B5)</f>
        <v>0</v>
      </c>
      <c r="D5" s="10">
        <f>SUMIFS('สัตว์ปีก รายชุดการฆ่า'!K:K,'สัตว์ปีก รายชุดการฆ่า'!$F:$F,$A5,'สัตว์ปีก รายชุดการฆ่า'!$I:$I,$B5)</f>
        <v>0</v>
      </c>
      <c r="E5" s="10">
        <f>SUMIFS('สัตว์ปีก รายชุดการฆ่า'!L:L,'สัตว์ปีก รายชุดการฆ่า'!$F:$F,$A5,'สัตว์ปีก รายชุดการฆ่า'!$I:$I,$B5)</f>
        <v>0</v>
      </c>
      <c r="F5" s="10">
        <f>SUMIFS('สัตว์ปีก รายชุดการฆ่า'!M:M,'สัตว์ปีก รายชุดการฆ่า'!$F:$F,$A5,'สัตว์ปีก รายชุดการฆ่า'!$I:$I,$B5)</f>
        <v>0</v>
      </c>
      <c r="G5" s="10">
        <f>SUMIFS('สัตว์ปีก รายชุดการฆ่า'!N:N,'สัตว์ปีก รายชุดการฆ่า'!$F:$F,$A5,'สัตว์ปีก รายชุดการฆ่า'!$I:$I,$B5)</f>
        <v>0</v>
      </c>
      <c r="H5" s="10">
        <f>SUMIFS('สัตว์ปีก รายชุดการฆ่า'!O:O,'สัตว์ปีก รายชุดการฆ่า'!$F:$F,$A5,'สัตว์ปีก รายชุดการฆ่า'!$I:$I,$B5)</f>
        <v>0</v>
      </c>
      <c r="I5" s="10">
        <f>SUMIFS('สัตว์ปีก รายชุดการฆ่า'!P:P,'สัตว์ปีก รายชุดการฆ่า'!$F:$F,$A5,'สัตว์ปีก รายชุดการฆ่า'!$I:$I,$B5)</f>
        <v>0</v>
      </c>
      <c r="J5" s="10">
        <f>SUMIFS('สัตว์ปีก รายชุดการฆ่า'!Q:Q,'สัตว์ปีก รายชุดการฆ่า'!$F:$F,$A5,'สัตว์ปีก รายชุดการฆ่า'!$I:$I,$B5)</f>
        <v>0</v>
      </c>
      <c r="K5" s="10">
        <f>SUMIFS('สัตว์ปีก รายชุดการฆ่า'!R:R,'สัตว์ปีก รายชุดการฆ่า'!$F:$F,$A5,'สัตว์ปีก รายชุดการฆ่า'!$I:$I,$B5)</f>
        <v>0</v>
      </c>
      <c r="L5" s="10">
        <f>SUMIFS('สัตว์ปีก รายชุดการฆ่า'!S:S,'สัตว์ปีก รายชุดการฆ่า'!$F:$F,$A5,'สัตว์ปีก รายชุดการฆ่า'!$I:$I,$B5)</f>
        <v>0</v>
      </c>
      <c r="M5" s="10">
        <f>SUMIFS('สัตว์ปีก รายชุดการฆ่า'!T:T,'สัตว์ปีก รายชุดการฆ่า'!$F:$F,$A5,'สัตว์ปีก รายชุดการฆ่า'!$I:$I,$B5)</f>
        <v>0</v>
      </c>
      <c r="N5" s="10">
        <f>SUMIFS('สัตว์ปีก รายชุดการฆ่า'!U:U,'สัตว์ปีก รายชุดการฆ่า'!$F:$F,$A5,'สัตว์ปีก รายชุดการฆ่า'!$I:$I,$B5)</f>
        <v>0</v>
      </c>
      <c r="O5" s="10">
        <f>SUMIFS('สัตว์ปีก รายชุดการฆ่า'!V:V,'สัตว์ปีก รายชุดการฆ่า'!$F:$F,$A5,'สัตว์ปีก รายชุดการฆ่า'!$I:$I,$B5)</f>
        <v>0</v>
      </c>
      <c r="P5" s="10">
        <f>SUMIFS('สัตว์ปีก รายชุดการฆ่า'!W:W,'สัตว์ปีก รายชุดการฆ่า'!$F:$F,$A5,'สัตว์ปีก รายชุดการฆ่า'!$I:$I,$B5)</f>
        <v>0</v>
      </c>
      <c r="Q5" s="10">
        <f>COUNTIFS('สัตว์ปีก รายชุดการฆ่า'!$F:$F,$A5,'สัตว์ปีก รายชุดการฆ่า'!$I:$I,$B5)</f>
        <v>0</v>
      </c>
      <c r="R5" s="10">
        <f>SUMIFS('สัตว์ปีก รายชุดการฆ่า'!Y:Y,'สัตว์ปีก รายชุดการฆ่า'!$F:$F,$A5,'สัตว์ปีก รายชุดการฆ่า'!$I:$I,$B5)</f>
        <v>0</v>
      </c>
      <c r="S5" s="10">
        <f>COUNTIFS('สัตว์ปีก รายชุดการฆ่า'!$F:$F,$A5,'สัตว์ปีก รายชุดการฆ่า'!$I:$I,$B5)</f>
        <v>0</v>
      </c>
      <c r="U5" s="13" t="str">
        <f>"1/"&amp;U4&amp;"/"&amp;YEAR('สัตว์ปีก รายชุดการฆ่า'!F2)</f>
        <v>1/1/1900</v>
      </c>
      <c r="V5" s="2">
        <v>2020</v>
      </c>
    </row>
    <row r="6" spans="1:22">
      <c r="A6" s="9">
        <f>A4</f>
        <v>1</v>
      </c>
      <c r="B6" s="10" t="s">
        <v>44</v>
      </c>
      <c r="C6" s="10">
        <f>SUMIFS('สัตว์ปีก รายชุดการฆ่า'!J:J,'สัตว์ปีก รายชุดการฆ่า'!$F:$F,$A6,'สัตว์ปีก รายชุดการฆ่า'!$I:$I,$B6)</f>
        <v>0</v>
      </c>
      <c r="D6" s="10">
        <f>SUMIFS('สัตว์ปีก รายชุดการฆ่า'!K:K,'สัตว์ปีก รายชุดการฆ่า'!$F:$F,$A6,'สัตว์ปีก รายชุดการฆ่า'!$I:$I,$B6)</f>
        <v>0</v>
      </c>
      <c r="E6" s="10">
        <f>SUMIFS('สัตว์ปีก รายชุดการฆ่า'!L:L,'สัตว์ปีก รายชุดการฆ่า'!$F:$F,$A6,'สัตว์ปีก รายชุดการฆ่า'!$I:$I,$B6)</f>
        <v>0</v>
      </c>
      <c r="F6" s="10">
        <f>SUMIFS('สัตว์ปีก รายชุดการฆ่า'!M:M,'สัตว์ปีก รายชุดการฆ่า'!$F:$F,$A6,'สัตว์ปีก รายชุดการฆ่า'!$I:$I,$B6)</f>
        <v>0</v>
      </c>
      <c r="G6" s="10">
        <f>SUMIFS('สัตว์ปีก รายชุดการฆ่า'!N:N,'สัตว์ปีก รายชุดการฆ่า'!$F:$F,$A6,'สัตว์ปีก รายชุดการฆ่า'!$I:$I,$B6)</f>
        <v>0</v>
      </c>
      <c r="H6" s="10">
        <f>SUMIFS('สัตว์ปีก รายชุดการฆ่า'!O:O,'สัตว์ปีก รายชุดการฆ่า'!$F:$F,$A6,'สัตว์ปีก รายชุดการฆ่า'!$I:$I,$B6)</f>
        <v>0</v>
      </c>
      <c r="I6" s="10">
        <f>SUMIFS('สัตว์ปีก รายชุดการฆ่า'!P:P,'สัตว์ปีก รายชุดการฆ่า'!$F:$F,$A6,'สัตว์ปีก รายชุดการฆ่า'!$I:$I,$B6)</f>
        <v>0</v>
      </c>
      <c r="J6" s="10">
        <f>SUMIFS('สัตว์ปีก รายชุดการฆ่า'!Q:Q,'สัตว์ปีก รายชุดการฆ่า'!$F:$F,$A6,'สัตว์ปีก รายชุดการฆ่า'!$I:$I,$B6)</f>
        <v>0</v>
      </c>
      <c r="K6" s="10">
        <f>SUMIFS('สัตว์ปีก รายชุดการฆ่า'!R:R,'สัตว์ปีก รายชุดการฆ่า'!$F:$F,$A6,'สัตว์ปีก รายชุดการฆ่า'!$I:$I,$B6)</f>
        <v>0</v>
      </c>
      <c r="L6" s="10">
        <f>SUMIFS('สัตว์ปีก รายชุดการฆ่า'!S:S,'สัตว์ปีก รายชุดการฆ่า'!$F:$F,$A6,'สัตว์ปีก รายชุดการฆ่า'!$I:$I,$B6)</f>
        <v>0</v>
      </c>
      <c r="M6" s="10">
        <f>SUMIFS('สัตว์ปีก รายชุดการฆ่า'!T:T,'สัตว์ปีก รายชุดการฆ่า'!$F:$F,$A6,'สัตว์ปีก รายชุดการฆ่า'!$I:$I,$B6)</f>
        <v>0</v>
      </c>
      <c r="N6" s="10">
        <f>SUMIFS('สัตว์ปีก รายชุดการฆ่า'!U:U,'สัตว์ปีก รายชุดการฆ่า'!$F:$F,$A6,'สัตว์ปีก รายชุดการฆ่า'!$I:$I,$B6)</f>
        <v>0</v>
      </c>
      <c r="O6" s="10">
        <f>SUMIFS('สัตว์ปีก รายชุดการฆ่า'!V:V,'สัตว์ปีก รายชุดการฆ่า'!$F:$F,$A6,'สัตว์ปีก รายชุดการฆ่า'!$I:$I,$B6)</f>
        <v>0</v>
      </c>
      <c r="P6" s="10">
        <f>SUMIFS('สัตว์ปีก รายชุดการฆ่า'!W:W,'สัตว์ปีก รายชุดการฆ่า'!$F:$F,$A6,'สัตว์ปีก รายชุดการฆ่า'!$I:$I,$B6)</f>
        <v>0</v>
      </c>
      <c r="Q6" s="10">
        <f>COUNTIFS('สัตว์ปีก รายชุดการฆ่า'!$F:$F,$A6,'สัตว์ปีก รายชุดการฆ่า'!$I:$I,$B6)</f>
        <v>0</v>
      </c>
      <c r="R6" s="10">
        <f>SUMIFS('สัตว์ปีก รายชุดการฆ่า'!Y:Y,'สัตว์ปีก รายชุดการฆ่า'!$F:$F,$A6,'สัตว์ปีก รายชุดการฆ่า'!$I:$I,$B6)</f>
        <v>0</v>
      </c>
      <c r="S6" s="10">
        <f>COUNTIFS('สัตว์ปีก รายชุดการฆ่า'!$F:$F,$A6,'สัตว์ปีก รายชุดการฆ่า'!$I:$I,$B6)</f>
        <v>0</v>
      </c>
      <c r="U6" s="13">
        <f>DATEVALUE(U5)</f>
        <v>1</v>
      </c>
      <c r="V6" s="2">
        <v>2024</v>
      </c>
    </row>
    <row r="7" spans="1:22">
      <c r="A7" s="9">
        <f>A4+1</f>
        <v>2</v>
      </c>
      <c r="B7" s="10" t="s">
        <v>42</v>
      </c>
      <c r="C7" s="10">
        <f>SUMIFS('สัตว์ปีก รายชุดการฆ่า'!J:J,'สัตว์ปีก รายชุดการฆ่า'!$F:$F,$A7,'สัตว์ปีก รายชุดการฆ่า'!$I:$I,$B7)</f>
        <v>0</v>
      </c>
      <c r="D7" s="10">
        <f>SUMIFS('สัตว์ปีก รายชุดการฆ่า'!K:K,'สัตว์ปีก รายชุดการฆ่า'!$F:$F,$A7,'สัตว์ปีก รายชุดการฆ่า'!$I:$I,$B7)</f>
        <v>0</v>
      </c>
      <c r="E7" s="10">
        <f>SUMIFS('สัตว์ปีก รายชุดการฆ่า'!L:L,'สัตว์ปีก รายชุดการฆ่า'!$F:$F,$A7,'สัตว์ปีก รายชุดการฆ่า'!$I:$I,$B7)</f>
        <v>0</v>
      </c>
      <c r="F7" s="10">
        <f>SUMIFS('สัตว์ปีก รายชุดการฆ่า'!M:M,'สัตว์ปีก รายชุดการฆ่า'!$F:$F,$A7,'สัตว์ปีก รายชุดการฆ่า'!$I:$I,$B7)</f>
        <v>0</v>
      </c>
      <c r="G7" s="10">
        <f>SUMIFS('สัตว์ปีก รายชุดการฆ่า'!N:N,'สัตว์ปีก รายชุดการฆ่า'!$F:$F,$A7,'สัตว์ปีก รายชุดการฆ่า'!$I:$I,$B7)</f>
        <v>0</v>
      </c>
      <c r="H7" s="10">
        <f>SUMIFS('สัตว์ปีก รายชุดการฆ่า'!O:O,'สัตว์ปีก รายชุดการฆ่า'!$F:$F,$A7,'สัตว์ปีก รายชุดการฆ่า'!$I:$I,$B7)</f>
        <v>0</v>
      </c>
      <c r="I7" s="10">
        <f>SUMIFS('สัตว์ปีก รายชุดการฆ่า'!P:P,'สัตว์ปีก รายชุดการฆ่า'!$F:$F,$A7,'สัตว์ปีก รายชุดการฆ่า'!$I:$I,$B7)</f>
        <v>0</v>
      </c>
      <c r="J7" s="10">
        <f>SUMIFS('สัตว์ปีก รายชุดการฆ่า'!Q:Q,'สัตว์ปีก รายชุดการฆ่า'!$F:$F,$A7,'สัตว์ปีก รายชุดการฆ่า'!$I:$I,$B7)</f>
        <v>0</v>
      </c>
      <c r="K7" s="10">
        <f>SUMIFS('สัตว์ปีก รายชุดการฆ่า'!R:R,'สัตว์ปีก รายชุดการฆ่า'!$F:$F,$A7,'สัตว์ปีก รายชุดการฆ่า'!$I:$I,$B7)</f>
        <v>0</v>
      </c>
      <c r="L7" s="10">
        <f>SUMIFS('สัตว์ปีก รายชุดการฆ่า'!S:S,'สัตว์ปีก รายชุดการฆ่า'!$F:$F,$A7,'สัตว์ปีก รายชุดการฆ่า'!$I:$I,$B7)</f>
        <v>0</v>
      </c>
      <c r="M7" s="10">
        <f>SUMIFS('สัตว์ปีก รายชุดการฆ่า'!T:T,'สัตว์ปีก รายชุดการฆ่า'!$F:$F,$A7,'สัตว์ปีก รายชุดการฆ่า'!$I:$I,$B7)</f>
        <v>0</v>
      </c>
      <c r="N7" s="10">
        <f>SUMIFS('สัตว์ปีก รายชุดการฆ่า'!U:U,'สัตว์ปีก รายชุดการฆ่า'!$F:$F,$A7,'สัตว์ปีก รายชุดการฆ่า'!$I:$I,$B7)</f>
        <v>0</v>
      </c>
      <c r="O7" s="10">
        <f>SUMIFS('สัตว์ปีก รายชุดการฆ่า'!V:V,'สัตว์ปีก รายชุดการฆ่า'!$F:$F,$A7,'สัตว์ปีก รายชุดการฆ่า'!$I:$I,$B7)</f>
        <v>0</v>
      </c>
      <c r="P7" s="10">
        <f>SUMIFS('สัตว์ปีก รายชุดการฆ่า'!W:W,'สัตว์ปีก รายชุดการฆ่า'!$F:$F,$A7,'สัตว์ปีก รายชุดการฆ่า'!$I:$I,$B7)</f>
        <v>0</v>
      </c>
      <c r="Q7" s="10">
        <f>COUNTIFS('สัตว์ปีก รายชุดการฆ่า'!$F:$F,$A7,'สัตว์ปีก รายชุดการฆ่า'!$I:$I,$B7)</f>
        <v>0</v>
      </c>
      <c r="R7" s="10">
        <f>SUMIFS('สัตว์ปีก รายชุดการฆ่า'!Y:Y,'สัตว์ปีก รายชุดการฆ่า'!$F:$F,$A7,'สัตว์ปีก รายชุดการฆ่า'!$I:$I,$B7)</f>
        <v>0</v>
      </c>
      <c r="S7" s="10">
        <f>COUNTIFS('สัตว์ปีก รายชุดการฆ่า'!$F:$F,$A7,'สัตว์ปีก รายชุดการฆ่า'!$I:$I,$B7)</f>
        <v>0</v>
      </c>
      <c r="V7" s="2">
        <v>2028</v>
      </c>
    </row>
    <row r="8" spans="1:22">
      <c r="A8" s="9">
        <f>A7</f>
        <v>2</v>
      </c>
      <c r="B8" s="10" t="s">
        <v>43</v>
      </c>
      <c r="C8" s="10">
        <f>SUMIFS('สัตว์ปีก รายชุดการฆ่า'!J:J,'สัตว์ปีก รายชุดการฆ่า'!$F:$F,$A8,'สัตว์ปีก รายชุดการฆ่า'!$I:$I,$B8)</f>
        <v>0</v>
      </c>
      <c r="D8" s="10">
        <f>SUMIFS('สัตว์ปีก รายชุดการฆ่า'!K:K,'สัตว์ปีก รายชุดการฆ่า'!$F:$F,$A8,'สัตว์ปีก รายชุดการฆ่า'!$I:$I,$B8)</f>
        <v>0</v>
      </c>
      <c r="E8" s="10">
        <f>SUMIFS('สัตว์ปีก รายชุดการฆ่า'!L:L,'สัตว์ปีก รายชุดการฆ่า'!$F:$F,$A8,'สัตว์ปีก รายชุดการฆ่า'!$I:$I,$B8)</f>
        <v>0</v>
      </c>
      <c r="F8" s="10">
        <f>SUMIFS('สัตว์ปีก รายชุดการฆ่า'!M:M,'สัตว์ปีก รายชุดการฆ่า'!$F:$F,$A8,'สัตว์ปีก รายชุดการฆ่า'!$I:$I,$B8)</f>
        <v>0</v>
      </c>
      <c r="G8" s="10">
        <f>SUMIFS('สัตว์ปีก รายชุดการฆ่า'!N:N,'สัตว์ปีก รายชุดการฆ่า'!$F:$F,$A8,'สัตว์ปีก รายชุดการฆ่า'!$I:$I,$B8)</f>
        <v>0</v>
      </c>
      <c r="H8" s="10">
        <f>SUMIFS('สัตว์ปีก รายชุดการฆ่า'!O:O,'สัตว์ปีก รายชุดการฆ่า'!$F:$F,$A8,'สัตว์ปีก รายชุดการฆ่า'!$I:$I,$B8)</f>
        <v>0</v>
      </c>
      <c r="I8" s="10">
        <f>SUMIFS('สัตว์ปีก รายชุดการฆ่า'!P:P,'สัตว์ปีก รายชุดการฆ่า'!$F:$F,$A8,'สัตว์ปีก รายชุดการฆ่า'!$I:$I,$B8)</f>
        <v>0</v>
      </c>
      <c r="J8" s="10">
        <f>SUMIFS('สัตว์ปีก รายชุดการฆ่า'!Q:Q,'สัตว์ปีก รายชุดการฆ่า'!$F:$F,$A8,'สัตว์ปีก รายชุดการฆ่า'!$I:$I,$B8)</f>
        <v>0</v>
      </c>
      <c r="K8" s="10">
        <f>SUMIFS('สัตว์ปีก รายชุดการฆ่า'!R:R,'สัตว์ปีก รายชุดการฆ่า'!$F:$F,$A8,'สัตว์ปีก รายชุดการฆ่า'!$I:$I,$B8)</f>
        <v>0</v>
      </c>
      <c r="L8" s="10">
        <f>SUMIFS('สัตว์ปีก รายชุดการฆ่า'!S:S,'สัตว์ปีก รายชุดการฆ่า'!$F:$F,$A8,'สัตว์ปีก รายชุดการฆ่า'!$I:$I,$B8)</f>
        <v>0</v>
      </c>
      <c r="M8" s="10">
        <f>SUMIFS('สัตว์ปีก รายชุดการฆ่า'!T:T,'สัตว์ปีก รายชุดการฆ่า'!$F:$F,$A8,'สัตว์ปีก รายชุดการฆ่า'!$I:$I,$B8)</f>
        <v>0</v>
      </c>
      <c r="N8" s="10">
        <f>SUMIFS('สัตว์ปีก รายชุดการฆ่า'!U:U,'สัตว์ปีก รายชุดการฆ่า'!$F:$F,$A8,'สัตว์ปีก รายชุดการฆ่า'!$I:$I,$B8)</f>
        <v>0</v>
      </c>
      <c r="O8" s="10">
        <f>SUMIFS('สัตว์ปีก รายชุดการฆ่า'!V:V,'สัตว์ปีก รายชุดการฆ่า'!$F:$F,$A8,'สัตว์ปีก รายชุดการฆ่า'!$I:$I,$B8)</f>
        <v>0</v>
      </c>
      <c r="P8" s="10">
        <f>SUMIFS('สัตว์ปีก รายชุดการฆ่า'!W:W,'สัตว์ปีก รายชุดการฆ่า'!$F:$F,$A8,'สัตว์ปีก รายชุดการฆ่า'!$I:$I,$B8)</f>
        <v>0</v>
      </c>
      <c r="Q8" s="10">
        <f>COUNTIFS('สัตว์ปีก รายชุดการฆ่า'!$F:$F,$A8,'สัตว์ปีก รายชุดการฆ่า'!$I:$I,$B8)</f>
        <v>0</v>
      </c>
      <c r="R8" s="10">
        <f>SUMIFS('สัตว์ปีก รายชุดการฆ่า'!Y:Y,'สัตว์ปีก รายชุดการฆ่า'!$F:$F,$A8,'สัตว์ปีก รายชุดการฆ่า'!$I:$I,$B8)</f>
        <v>0</v>
      </c>
      <c r="S8" s="10">
        <f>COUNTIFS('สัตว์ปีก รายชุดการฆ่า'!$F:$F,$A8,'สัตว์ปีก รายชุดการฆ่า'!$I:$I,$B8)</f>
        <v>0</v>
      </c>
      <c r="V8" s="2">
        <v>2032</v>
      </c>
    </row>
    <row r="9" spans="1:22">
      <c r="A9" s="9">
        <f>A7</f>
        <v>2</v>
      </c>
      <c r="B9" s="10" t="s">
        <v>44</v>
      </c>
      <c r="C9" s="10">
        <f>SUMIFS('สัตว์ปีก รายชุดการฆ่า'!J:J,'สัตว์ปีก รายชุดการฆ่า'!$F:$F,$A9,'สัตว์ปีก รายชุดการฆ่า'!$I:$I,$B9)</f>
        <v>0</v>
      </c>
      <c r="D9" s="10">
        <f>SUMIFS('สัตว์ปีก รายชุดการฆ่า'!K:K,'สัตว์ปีก รายชุดการฆ่า'!$F:$F,$A9,'สัตว์ปีก รายชุดการฆ่า'!$I:$I,$B9)</f>
        <v>0</v>
      </c>
      <c r="E9" s="10">
        <f>SUMIFS('สัตว์ปีก รายชุดการฆ่า'!L:L,'สัตว์ปีก รายชุดการฆ่า'!$F:$F,$A9,'สัตว์ปีก รายชุดการฆ่า'!$I:$I,$B9)</f>
        <v>0</v>
      </c>
      <c r="F9" s="10">
        <f>SUMIFS('สัตว์ปีก รายชุดการฆ่า'!M:M,'สัตว์ปีก รายชุดการฆ่า'!$F:$F,$A9,'สัตว์ปีก รายชุดการฆ่า'!$I:$I,$B9)</f>
        <v>0</v>
      </c>
      <c r="G9" s="10">
        <f>SUMIFS('สัตว์ปีก รายชุดการฆ่า'!N:N,'สัตว์ปีก รายชุดการฆ่า'!$F:$F,$A9,'สัตว์ปีก รายชุดการฆ่า'!$I:$I,$B9)</f>
        <v>0</v>
      </c>
      <c r="H9" s="10">
        <f>SUMIFS('สัตว์ปีก รายชุดการฆ่า'!O:O,'สัตว์ปีก รายชุดการฆ่า'!$F:$F,$A9,'สัตว์ปีก รายชุดการฆ่า'!$I:$I,$B9)</f>
        <v>0</v>
      </c>
      <c r="I9" s="10">
        <f>SUMIFS('สัตว์ปีก รายชุดการฆ่า'!P:P,'สัตว์ปีก รายชุดการฆ่า'!$F:$F,$A9,'สัตว์ปีก รายชุดการฆ่า'!$I:$I,$B9)</f>
        <v>0</v>
      </c>
      <c r="J9" s="10">
        <f>SUMIFS('สัตว์ปีก รายชุดการฆ่า'!Q:Q,'สัตว์ปีก รายชุดการฆ่า'!$F:$F,$A9,'สัตว์ปีก รายชุดการฆ่า'!$I:$I,$B9)</f>
        <v>0</v>
      </c>
      <c r="K9" s="10">
        <f>SUMIFS('สัตว์ปีก รายชุดการฆ่า'!R:R,'สัตว์ปีก รายชุดการฆ่า'!$F:$F,$A9,'สัตว์ปีก รายชุดการฆ่า'!$I:$I,$B9)</f>
        <v>0</v>
      </c>
      <c r="L9" s="10">
        <f>SUMIFS('สัตว์ปีก รายชุดการฆ่า'!S:S,'สัตว์ปีก รายชุดการฆ่า'!$F:$F,$A9,'สัตว์ปีก รายชุดการฆ่า'!$I:$I,$B9)</f>
        <v>0</v>
      </c>
      <c r="M9" s="10">
        <f>SUMIFS('สัตว์ปีก รายชุดการฆ่า'!T:T,'สัตว์ปีก รายชุดการฆ่า'!$F:$F,$A9,'สัตว์ปีก รายชุดการฆ่า'!$I:$I,$B9)</f>
        <v>0</v>
      </c>
      <c r="N9" s="10">
        <f>SUMIFS('สัตว์ปีก รายชุดการฆ่า'!U:U,'สัตว์ปีก รายชุดการฆ่า'!$F:$F,$A9,'สัตว์ปีก รายชุดการฆ่า'!$I:$I,$B9)</f>
        <v>0</v>
      </c>
      <c r="O9" s="10">
        <f>SUMIFS('สัตว์ปีก รายชุดการฆ่า'!V:V,'สัตว์ปีก รายชุดการฆ่า'!$F:$F,$A9,'สัตว์ปีก รายชุดการฆ่า'!$I:$I,$B9)</f>
        <v>0</v>
      </c>
      <c r="P9" s="10">
        <f>SUMIFS('สัตว์ปีก รายชุดการฆ่า'!W:W,'สัตว์ปีก รายชุดการฆ่า'!$F:$F,$A9,'สัตว์ปีก รายชุดการฆ่า'!$I:$I,$B9)</f>
        <v>0</v>
      </c>
      <c r="Q9" s="10">
        <f>COUNTIFS('สัตว์ปีก รายชุดการฆ่า'!$F:$F,$A9,'สัตว์ปีก รายชุดการฆ่า'!$I:$I,$B9)</f>
        <v>0</v>
      </c>
      <c r="R9" s="10">
        <f>SUMIFS('สัตว์ปีก รายชุดการฆ่า'!Y:Y,'สัตว์ปีก รายชุดการฆ่า'!$F:$F,$A9,'สัตว์ปีก รายชุดการฆ่า'!$I:$I,$B9)</f>
        <v>0</v>
      </c>
      <c r="S9" s="10">
        <f>COUNTIFS('สัตว์ปีก รายชุดการฆ่า'!$F:$F,$A9,'สัตว์ปีก รายชุดการฆ่า'!$I:$I,$B9)</f>
        <v>0</v>
      </c>
      <c r="V9" s="2">
        <v>2036</v>
      </c>
    </row>
    <row r="10" spans="1:22">
      <c r="A10" s="9">
        <f>A7+1</f>
        <v>3</v>
      </c>
      <c r="B10" s="10" t="s">
        <v>42</v>
      </c>
      <c r="C10" s="10">
        <f>SUMIFS('สัตว์ปีก รายชุดการฆ่า'!J:J,'สัตว์ปีก รายชุดการฆ่า'!$F:$F,$A10,'สัตว์ปีก รายชุดการฆ่า'!$I:$I,$B10)</f>
        <v>0</v>
      </c>
      <c r="D10" s="10">
        <f>SUMIFS('สัตว์ปีก รายชุดการฆ่า'!K:K,'สัตว์ปีก รายชุดการฆ่า'!$F:$F,$A10,'สัตว์ปีก รายชุดการฆ่า'!$I:$I,$B10)</f>
        <v>0</v>
      </c>
      <c r="E10" s="10">
        <f>SUMIFS('สัตว์ปีก รายชุดการฆ่า'!L:L,'สัตว์ปีก รายชุดการฆ่า'!$F:$F,$A10,'สัตว์ปีก รายชุดการฆ่า'!$I:$I,$B10)</f>
        <v>0</v>
      </c>
      <c r="F10" s="10">
        <f>SUMIFS('สัตว์ปีก รายชุดการฆ่า'!M:M,'สัตว์ปีก รายชุดการฆ่า'!$F:$F,$A10,'สัตว์ปีก รายชุดการฆ่า'!$I:$I,$B10)</f>
        <v>0</v>
      </c>
      <c r="G10" s="10">
        <f>SUMIFS('สัตว์ปีก รายชุดการฆ่า'!N:N,'สัตว์ปีก รายชุดการฆ่า'!$F:$F,$A10,'สัตว์ปีก รายชุดการฆ่า'!$I:$I,$B10)</f>
        <v>0</v>
      </c>
      <c r="H10" s="10">
        <f>SUMIFS('สัตว์ปีก รายชุดการฆ่า'!O:O,'สัตว์ปีก รายชุดการฆ่า'!$F:$F,$A10,'สัตว์ปีก รายชุดการฆ่า'!$I:$I,$B10)</f>
        <v>0</v>
      </c>
      <c r="I10" s="10">
        <f>SUMIFS('สัตว์ปีก รายชุดการฆ่า'!P:P,'สัตว์ปีก รายชุดการฆ่า'!$F:$F,$A10,'สัตว์ปีก รายชุดการฆ่า'!$I:$I,$B10)</f>
        <v>0</v>
      </c>
      <c r="J10" s="10">
        <f>SUMIFS('สัตว์ปีก รายชุดการฆ่า'!Q:Q,'สัตว์ปีก รายชุดการฆ่า'!$F:$F,$A10,'สัตว์ปีก รายชุดการฆ่า'!$I:$I,$B10)</f>
        <v>0</v>
      </c>
      <c r="K10" s="10">
        <f>SUMIFS('สัตว์ปีก รายชุดการฆ่า'!R:R,'สัตว์ปีก รายชุดการฆ่า'!$F:$F,$A10,'สัตว์ปีก รายชุดการฆ่า'!$I:$I,$B10)</f>
        <v>0</v>
      </c>
      <c r="L10" s="10">
        <f>SUMIFS('สัตว์ปีก รายชุดการฆ่า'!S:S,'สัตว์ปีก รายชุดการฆ่า'!$F:$F,$A10,'สัตว์ปีก รายชุดการฆ่า'!$I:$I,$B10)</f>
        <v>0</v>
      </c>
      <c r="M10" s="10">
        <f>SUMIFS('สัตว์ปีก รายชุดการฆ่า'!T:T,'สัตว์ปีก รายชุดการฆ่า'!$F:$F,$A10,'สัตว์ปีก รายชุดการฆ่า'!$I:$I,$B10)</f>
        <v>0</v>
      </c>
      <c r="N10" s="10">
        <f>SUMIFS('สัตว์ปีก รายชุดการฆ่า'!U:U,'สัตว์ปีก รายชุดการฆ่า'!$F:$F,$A10,'สัตว์ปีก รายชุดการฆ่า'!$I:$I,$B10)</f>
        <v>0</v>
      </c>
      <c r="O10" s="10">
        <f>SUMIFS('สัตว์ปีก รายชุดการฆ่า'!V:V,'สัตว์ปีก รายชุดการฆ่า'!$F:$F,$A10,'สัตว์ปีก รายชุดการฆ่า'!$I:$I,$B10)</f>
        <v>0</v>
      </c>
      <c r="P10" s="10">
        <f>SUMIFS('สัตว์ปีก รายชุดการฆ่า'!W:W,'สัตว์ปีก รายชุดการฆ่า'!$F:$F,$A10,'สัตว์ปีก รายชุดการฆ่า'!$I:$I,$B10)</f>
        <v>0</v>
      </c>
      <c r="Q10" s="10">
        <f>COUNTIFS('สัตว์ปีก รายชุดการฆ่า'!$F:$F,$A10,'สัตว์ปีก รายชุดการฆ่า'!$I:$I,$B10)</f>
        <v>0</v>
      </c>
      <c r="R10" s="10">
        <f>SUMIFS('สัตว์ปีก รายชุดการฆ่า'!Y:Y,'สัตว์ปีก รายชุดการฆ่า'!$F:$F,$A10,'สัตว์ปีก รายชุดการฆ่า'!$I:$I,$B10)</f>
        <v>0</v>
      </c>
      <c r="S10" s="10">
        <f>COUNTIFS('สัตว์ปีก รายชุดการฆ่า'!$F:$F,$A10,'สัตว์ปีก รายชุดการฆ่า'!$I:$I,$B10)</f>
        <v>0</v>
      </c>
      <c r="V10" s="2">
        <v>2040</v>
      </c>
    </row>
    <row r="11" spans="1:19">
      <c r="A11" s="9">
        <f>A10</f>
        <v>3</v>
      </c>
      <c r="B11" s="10" t="s">
        <v>43</v>
      </c>
      <c r="C11" s="10">
        <f>SUMIFS('สัตว์ปีก รายชุดการฆ่า'!J:J,'สัตว์ปีก รายชุดการฆ่า'!$F:$F,$A11,'สัตว์ปีก รายชุดการฆ่า'!$I:$I,$B11)</f>
        <v>0</v>
      </c>
      <c r="D11" s="10">
        <f>SUMIFS('สัตว์ปีก รายชุดการฆ่า'!K:K,'สัตว์ปีก รายชุดการฆ่า'!$F:$F,$A11,'สัตว์ปีก รายชุดการฆ่า'!$I:$I,$B11)</f>
        <v>0</v>
      </c>
      <c r="E11" s="10">
        <f>SUMIFS('สัตว์ปีก รายชุดการฆ่า'!L:L,'สัตว์ปีก รายชุดการฆ่า'!$F:$F,$A11,'สัตว์ปีก รายชุดการฆ่า'!$I:$I,$B11)</f>
        <v>0</v>
      </c>
      <c r="F11" s="10">
        <f>SUMIFS('สัตว์ปีก รายชุดการฆ่า'!M:M,'สัตว์ปีก รายชุดการฆ่า'!$F:$F,$A11,'สัตว์ปีก รายชุดการฆ่า'!$I:$I,$B11)</f>
        <v>0</v>
      </c>
      <c r="G11" s="10">
        <f>SUMIFS('สัตว์ปีก รายชุดการฆ่า'!N:N,'สัตว์ปีก รายชุดการฆ่า'!$F:$F,$A11,'สัตว์ปีก รายชุดการฆ่า'!$I:$I,$B11)</f>
        <v>0</v>
      </c>
      <c r="H11" s="10">
        <f>SUMIFS('สัตว์ปีก รายชุดการฆ่า'!O:O,'สัตว์ปีก รายชุดการฆ่า'!$F:$F,$A11,'สัตว์ปีก รายชุดการฆ่า'!$I:$I,$B11)</f>
        <v>0</v>
      </c>
      <c r="I11" s="10">
        <f>SUMIFS('สัตว์ปีก รายชุดการฆ่า'!P:P,'สัตว์ปีก รายชุดการฆ่า'!$F:$F,$A11,'สัตว์ปีก รายชุดการฆ่า'!$I:$I,$B11)</f>
        <v>0</v>
      </c>
      <c r="J11" s="10">
        <f>SUMIFS('สัตว์ปีก รายชุดการฆ่า'!Q:Q,'สัตว์ปีก รายชุดการฆ่า'!$F:$F,$A11,'สัตว์ปีก รายชุดการฆ่า'!$I:$I,$B11)</f>
        <v>0</v>
      </c>
      <c r="K11" s="10">
        <f>SUMIFS('สัตว์ปีก รายชุดการฆ่า'!R:R,'สัตว์ปีก รายชุดการฆ่า'!$F:$F,$A11,'สัตว์ปีก รายชุดการฆ่า'!$I:$I,$B11)</f>
        <v>0</v>
      </c>
      <c r="L11" s="10">
        <f>SUMIFS('สัตว์ปีก รายชุดการฆ่า'!S:S,'สัตว์ปีก รายชุดการฆ่า'!$F:$F,$A11,'สัตว์ปีก รายชุดการฆ่า'!$I:$I,$B11)</f>
        <v>0</v>
      </c>
      <c r="M11" s="10">
        <f>SUMIFS('สัตว์ปีก รายชุดการฆ่า'!T:T,'สัตว์ปีก รายชุดการฆ่า'!$F:$F,$A11,'สัตว์ปีก รายชุดการฆ่า'!$I:$I,$B11)</f>
        <v>0</v>
      </c>
      <c r="N11" s="10">
        <f>SUMIFS('สัตว์ปีก รายชุดการฆ่า'!U:U,'สัตว์ปีก รายชุดการฆ่า'!$F:$F,$A11,'สัตว์ปีก รายชุดการฆ่า'!$I:$I,$B11)</f>
        <v>0</v>
      </c>
      <c r="O11" s="10">
        <f>SUMIFS('สัตว์ปีก รายชุดการฆ่า'!V:V,'สัตว์ปีก รายชุดการฆ่า'!$F:$F,$A11,'สัตว์ปีก รายชุดการฆ่า'!$I:$I,$B11)</f>
        <v>0</v>
      </c>
      <c r="P11" s="10">
        <f>SUMIFS('สัตว์ปีก รายชุดการฆ่า'!W:W,'สัตว์ปีก รายชุดการฆ่า'!$F:$F,$A11,'สัตว์ปีก รายชุดการฆ่า'!$I:$I,$B11)</f>
        <v>0</v>
      </c>
      <c r="Q11" s="10">
        <f>COUNTIFS('สัตว์ปีก รายชุดการฆ่า'!$F:$F,$A11,'สัตว์ปีก รายชุดการฆ่า'!$I:$I,$B11)</f>
        <v>0</v>
      </c>
      <c r="R11" s="10">
        <f>SUMIFS('สัตว์ปีก รายชุดการฆ่า'!Y:Y,'สัตว์ปีก รายชุดการฆ่า'!$F:$F,$A11,'สัตว์ปีก รายชุดการฆ่า'!$I:$I,$B11)</f>
        <v>0</v>
      </c>
      <c r="S11" s="10">
        <f>COUNTIFS('สัตว์ปีก รายชุดการฆ่า'!$F:$F,$A11,'สัตว์ปีก รายชุดการฆ่า'!$I:$I,$B11)</f>
        <v>0</v>
      </c>
    </row>
    <row r="12" spans="1:19">
      <c r="A12" s="9">
        <f>A10</f>
        <v>3</v>
      </c>
      <c r="B12" s="10" t="s">
        <v>44</v>
      </c>
      <c r="C12" s="10">
        <f>SUMIFS('สัตว์ปีก รายชุดการฆ่า'!J:J,'สัตว์ปีก รายชุดการฆ่า'!$F:$F,$A12,'สัตว์ปีก รายชุดการฆ่า'!$I:$I,$B12)</f>
        <v>0</v>
      </c>
      <c r="D12" s="10">
        <f>SUMIFS('สัตว์ปีก รายชุดการฆ่า'!K:K,'สัตว์ปีก รายชุดการฆ่า'!$F:$F,$A12,'สัตว์ปีก รายชุดการฆ่า'!$I:$I,$B12)</f>
        <v>0</v>
      </c>
      <c r="E12" s="10">
        <f>SUMIFS('สัตว์ปีก รายชุดการฆ่า'!L:L,'สัตว์ปีก รายชุดการฆ่า'!$F:$F,$A12,'สัตว์ปีก รายชุดการฆ่า'!$I:$I,$B12)</f>
        <v>0</v>
      </c>
      <c r="F12" s="10">
        <f>SUMIFS('สัตว์ปีก รายชุดการฆ่า'!M:M,'สัตว์ปีก รายชุดการฆ่า'!$F:$F,$A12,'สัตว์ปีก รายชุดการฆ่า'!$I:$I,$B12)</f>
        <v>0</v>
      </c>
      <c r="G12" s="10">
        <f>SUMIFS('สัตว์ปีก รายชุดการฆ่า'!N:N,'สัตว์ปีก รายชุดการฆ่า'!$F:$F,$A12,'สัตว์ปีก รายชุดการฆ่า'!$I:$I,$B12)</f>
        <v>0</v>
      </c>
      <c r="H12" s="10">
        <f>SUMIFS('สัตว์ปีก รายชุดการฆ่า'!O:O,'สัตว์ปีก รายชุดการฆ่า'!$F:$F,$A12,'สัตว์ปีก รายชุดการฆ่า'!$I:$I,$B12)</f>
        <v>0</v>
      </c>
      <c r="I12" s="10">
        <f>SUMIFS('สัตว์ปีก รายชุดการฆ่า'!P:P,'สัตว์ปีก รายชุดการฆ่า'!$F:$F,$A12,'สัตว์ปีก รายชุดการฆ่า'!$I:$I,$B12)</f>
        <v>0</v>
      </c>
      <c r="J12" s="10">
        <f>SUMIFS('สัตว์ปีก รายชุดการฆ่า'!Q:Q,'สัตว์ปีก รายชุดการฆ่า'!$F:$F,$A12,'สัตว์ปีก รายชุดการฆ่า'!$I:$I,$B12)</f>
        <v>0</v>
      </c>
      <c r="K12" s="10">
        <f>SUMIFS('สัตว์ปีก รายชุดการฆ่า'!R:R,'สัตว์ปีก รายชุดการฆ่า'!$F:$F,$A12,'สัตว์ปีก รายชุดการฆ่า'!$I:$I,$B12)</f>
        <v>0</v>
      </c>
      <c r="L12" s="10">
        <f>SUMIFS('สัตว์ปีก รายชุดการฆ่า'!S:S,'สัตว์ปีก รายชุดการฆ่า'!$F:$F,$A12,'สัตว์ปีก รายชุดการฆ่า'!$I:$I,$B12)</f>
        <v>0</v>
      </c>
      <c r="M12" s="10">
        <f>SUMIFS('สัตว์ปีก รายชุดการฆ่า'!T:T,'สัตว์ปีก รายชุดการฆ่า'!$F:$F,$A12,'สัตว์ปีก รายชุดการฆ่า'!$I:$I,$B12)</f>
        <v>0</v>
      </c>
      <c r="N12" s="10">
        <f>SUMIFS('สัตว์ปีก รายชุดการฆ่า'!U:U,'สัตว์ปีก รายชุดการฆ่า'!$F:$F,$A12,'สัตว์ปีก รายชุดการฆ่า'!$I:$I,$B12)</f>
        <v>0</v>
      </c>
      <c r="O12" s="10">
        <f>SUMIFS('สัตว์ปีก รายชุดการฆ่า'!V:V,'สัตว์ปีก รายชุดการฆ่า'!$F:$F,$A12,'สัตว์ปีก รายชุดการฆ่า'!$I:$I,$B12)</f>
        <v>0</v>
      </c>
      <c r="P12" s="10">
        <f>SUMIFS('สัตว์ปีก รายชุดการฆ่า'!W:W,'สัตว์ปีก รายชุดการฆ่า'!$F:$F,$A12,'สัตว์ปีก รายชุดการฆ่า'!$I:$I,$B12)</f>
        <v>0</v>
      </c>
      <c r="Q12" s="10">
        <f>COUNTIFS('สัตว์ปีก รายชุดการฆ่า'!$F:$F,$A12,'สัตว์ปีก รายชุดการฆ่า'!$I:$I,$B12)</f>
        <v>0</v>
      </c>
      <c r="R12" s="10">
        <f>SUMIFS('สัตว์ปีก รายชุดการฆ่า'!Y:Y,'สัตว์ปีก รายชุดการฆ่า'!$F:$F,$A12,'สัตว์ปีก รายชุดการฆ่า'!$I:$I,$B12)</f>
        <v>0</v>
      </c>
      <c r="S12" s="10">
        <f>COUNTIFS('สัตว์ปีก รายชุดการฆ่า'!$F:$F,$A12,'สัตว์ปีก รายชุดการฆ่า'!$I:$I,$B12)</f>
        <v>0</v>
      </c>
    </row>
    <row r="13" spans="1:19">
      <c r="A13" s="9">
        <f>A10+1</f>
        <v>4</v>
      </c>
      <c r="B13" s="10" t="s">
        <v>42</v>
      </c>
      <c r="C13" s="10">
        <f>SUMIFS('สัตว์ปีก รายชุดการฆ่า'!J:J,'สัตว์ปีก รายชุดการฆ่า'!$F:$F,$A13,'สัตว์ปีก รายชุดการฆ่า'!$I:$I,$B13)</f>
        <v>0</v>
      </c>
      <c r="D13" s="10">
        <f>SUMIFS('สัตว์ปีก รายชุดการฆ่า'!K:K,'สัตว์ปีก รายชุดการฆ่า'!$F:$F,$A13,'สัตว์ปีก รายชุดการฆ่า'!$I:$I,$B13)</f>
        <v>0</v>
      </c>
      <c r="E13" s="10">
        <f>SUMIFS('สัตว์ปีก รายชุดการฆ่า'!L:L,'สัตว์ปีก รายชุดการฆ่า'!$F:$F,$A13,'สัตว์ปีก รายชุดการฆ่า'!$I:$I,$B13)</f>
        <v>0</v>
      </c>
      <c r="F13" s="10">
        <f>SUMIFS('สัตว์ปีก รายชุดการฆ่า'!M:M,'สัตว์ปีก รายชุดการฆ่า'!$F:$F,$A13,'สัตว์ปีก รายชุดการฆ่า'!$I:$I,$B13)</f>
        <v>0</v>
      </c>
      <c r="G13" s="10">
        <f>SUMIFS('สัตว์ปีก รายชุดการฆ่า'!N:N,'สัตว์ปีก รายชุดการฆ่า'!$F:$F,$A13,'สัตว์ปีก รายชุดการฆ่า'!$I:$I,$B13)</f>
        <v>0</v>
      </c>
      <c r="H13" s="10">
        <f>SUMIFS('สัตว์ปีก รายชุดการฆ่า'!O:O,'สัตว์ปีก รายชุดการฆ่า'!$F:$F,$A13,'สัตว์ปีก รายชุดการฆ่า'!$I:$I,$B13)</f>
        <v>0</v>
      </c>
      <c r="I13" s="10">
        <f>SUMIFS('สัตว์ปีก รายชุดการฆ่า'!P:P,'สัตว์ปีก รายชุดการฆ่า'!$F:$F,$A13,'สัตว์ปีก รายชุดการฆ่า'!$I:$I,$B13)</f>
        <v>0</v>
      </c>
      <c r="J13" s="10">
        <f>SUMIFS('สัตว์ปีก รายชุดการฆ่า'!Q:Q,'สัตว์ปีก รายชุดการฆ่า'!$F:$F,$A13,'สัตว์ปีก รายชุดการฆ่า'!$I:$I,$B13)</f>
        <v>0</v>
      </c>
      <c r="K13" s="10">
        <f>SUMIFS('สัตว์ปีก รายชุดการฆ่า'!R:R,'สัตว์ปีก รายชุดการฆ่า'!$F:$F,$A13,'สัตว์ปีก รายชุดการฆ่า'!$I:$I,$B13)</f>
        <v>0</v>
      </c>
      <c r="L13" s="10">
        <f>SUMIFS('สัตว์ปีก รายชุดการฆ่า'!S:S,'สัตว์ปีก รายชุดการฆ่า'!$F:$F,$A13,'สัตว์ปีก รายชุดการฆ่า'!$I:$I,$B13)</f>
        <v>0</v>
      </c>
      <c r="M13" s="10">
        <f>SUMIFS('สัตว์ปีก รายชุดการฆ่า'!T:T,'สัตว์ปีก รายชุดการฆ่า'!$F:$F,$A13,'สัตว์ปีก รายชุดการฆ่า'!$I:$I,$B13)</f>
        <v>0</v>
      </c>
      <c r="N13" s="10">
        <f>SUMIFS('สัตว์ปีก รายชุดการฆ่า'!U:U,'สัตว์ปีก รายชุดการฆ่า'!$F:$F,$A13,'สัตว์ปีก รายชุดการฆ่า'!$I:$I,$B13)</f>
        <v>0</v>
      </c>
      <c r="O13" s="10">
        <f>SUMIFS('สัตว์ปีก รายชุดการฆ่า'!V:V,'สัตว์ปีก รายชุดการฆ่า'!$F:$F,$A13,'สัตว์ปีก รายชุดการฆ่า'!$I:$I,$B13)</f>
        <v>0</v>
      </c>
      <c r="P13" s="10">
        <f>SUMIFS('สัตว์ปีก รายชุดการฆ่า'!W:W,'สัตว์ปีก รายชุดการฆ่า'!$F:$F,$A13,'สัตว์ปีก รายชุดการฆ่า'!$I:$I,$B13)</f>
        <v>0</v>
      </c>
      <c r="Q13" s="10">
        <f>COUNTIFS('สัตว์ปีก รายชุดการฆ่า'!$F:$F,$A13,'สัตว์ปีก รายชุดการฆ่า'!$I:$I,$B13)</f>
        <v>0</v>
      </c>
      <c r="R13" s="10">
        <f>SUMIFS('สัตว์ปีก รายชุดการฆ่า'!Y:Y,'สัตว์ปีก รายชุดการฆ่า'!$F:$F,$A13,'สัตว์ปีก รายชุดการฆ่า'!$I:$I,$B13)</f>
        <v>0</v>
      </c>
      <c r="S13" s="10">
        <f>COUNTIFS('สัตว์ปีก รายชุดการฆ่า'!$F:$F,$A13,'สัตว์ปีก รายชุดการฆ่า'!$I:$I,$B13)</f>
        <v>0</v>
      </c>
    </row>
    <row r="14" spans="1:19">
      <c r="A14" s="9">
        <f>A13</f>
        <v>4</v>
      </c>
      <c r="B14" s="10" t="s">
        <v>43</v>
      </c>
      <c r="C14" s="10">
        <f>SUMIFS('สัตว์ปีก รายชุดการฆ่า'!J:J,'สัตว์ปีก รายชุดการฆ่า'!$F:$F,$A14,'สัตว์ปีก รายชุดการฆ่า'!$I:$I,$B14)</f>
        <v>0</v>
      </c>
      <c r="D14" s="10">
        <f>SUMIFS('สัตว์ปีก รายชุดการฆ่า'!K:K,'สัตว์ปีก รายชุดการฆ่า'!$F:$F,$A14,'สัตว์ปีก รายชุดการฆ่า'!$I:$I,$B14)</f>
        <v>0</v>
      </c>
      <c r="E14" s="10">
        <f>SUMIFS('สัตว์ปีก รายชุดการฆ่า'!L:L,'สัตว์ปีก รายชุดการฆ่า'!$F:$F,$A14,'สัตว์ปีก รายชุดการฆ่า'!$I:$I,$B14)</f>
        <v>0</v>
      </c>
      <c r="F14" s="10">
        <f>SUMIFS('สัตว์ปีก รายชุดการฆ่า'!M:M,'สัตว์ปีก รายชุดการฆ่า'!$F:$F,$A14,'สัตว์ปีก รายชุดการฆ่า'!$I:$I,$B14)</f>
        <v>0</v>
      </c>
      <c r="G14" s="10">
        <f>SUMIFS('สัตว์ปีก รายชุดการฆ่า'!N:N,'สัตว์ปีก รายชุดการฆ่า'!$F:$F,$A14,'สัตว์ปีก รายชุดการฆ่า'!$I:$I,$B14)</f>
        <v>0</v>
      </c>
      <c r="H14" s="10">
        <f>SUMIFS('สัตว์ปีก รายชุดการฆ่า'!O:O,'สัตว์ปีก รายชุดการฆ่า'!$F:$F,$A14,'สัตว์ปีก รายชุดการฆ่า'!$I:$I,$B14)</f>
        <v>0</v>
      </c>
      <c r="I14" s="10">
        <f>SUMIFS('สัตว์ปีก รายชุดการฆ่า'!P:P,'สัตว์ปีก รายชุดการฆ่า'!$F:$F,$A14,'สัตว์ปีก รายชุดการฆ่า'!$I:$I,$B14)</f>
        <v>0</v>
      </c>
      <c r="J14" s="10">
        <f>SUMIFS('สัตว์ปีก รายชุดการฆ่า'!Q:Q,'สัตว์ปีก รายชุดการฆ่า'!$F:$F,$A14,'สัตว์ปีก รายชุดการฆ่า'!$I:$I,$B14)</f>
        <v>0</v>
      </c>
      <c r="K14" s="10">
        <f>SUMIFS('สัตว์ปีก รายชุดการฆ่า'!R:R,'สัตว์ปีก รายชุดการฆ่า'!$F:$F,$A14,'สัตว์ปีก รายชุดการฆ่า'!$I:$I,$B14)</f>
        <v>0</v>
      </c>
      <c r="L14" s="10">
        <f>SUMIFS('สัตว์ปีก รายชุดการฆ่า'!S:S,'สัตว์ปีก รายชุดการฆ่า'!$F:$F,$A14,'สัตว์ปีก รายชุดการฆ่า'!$I:$I,$B14)</f>
        <v>0</v>
      </c>
      <c r="M14" s="10">
        <f>SUMIFS('สัตว์ปีก รายชุดการฆ่า'!T:T,'สัตว์ปีก รายชุดการฆ่า'!$F:$F,$A14,'สัตว์ปีก รายชุดการฆ่า'!$I:$I,$B14)</f>
        <v>0</v>
      </c>
      <c r="N14" s="10">
        <f>SUMIFS('สัตว์ปีก รายชุดการฆ่า'!U:U,'สัตว์ปีก รายชุดการฆ่า'!$F:$F,$A14,'สัตว์ปีก รายชุดการฆ่า'!$I:$I,$B14)</f>
        <v>0</v>
      </c>
      <c r="O14" s="10">
        <f>SUMIFS('สัตว์ปีก รายชุดการฆ่า'!V:V,'สัตว์ปีก รายชุดการฆ่า'!$F:$F,$A14,'สัตว์ปีก รายชุดการฆ่า'!$I:$I,$B14)</f>
        <v>0</v>
      </c>
      <c r="P14" s="10">
        <f>SUMIFS('สัตว์ปีก รายชุดการฆ่า'!W:W,'สัตว์ปีก รายชุดการฆ่า'!$F:$F,$A14,'สัตว์ปีก รายชุดการฆ่า'!$I:$I,$B14)</f>
        <v>0</v>
      </c>
      <c r="Q14" s="10">
        <f>COUNTIFS('สัตว์ปีก รายชุดการฆ่า'!$F:$F,$A14,'สัตว์ปีก รายชุดการฆ่า'!$I:$I,$B14)</f>
        <v>0</v>
      </c>
      <c r="R14" s="10">
        <f>SUMIFS('สัตว์ปีก รายชุดการฆ่า'!Y:Y,'สัตว์ปีก รายชุดการฆ่า'!$F:$F,$A14,'สัตว์ปีก รายชุดการฆ่า'!$I:$I,$B14)</f>
        <v>0</v>
      </c>
      <c r="S14" s="10">
        <f>COUNTIFS('สัตว์ปีก รายชุดการฆ่า'!$F:$F,$A14,'สัตว์ปีก รายชุดการฆ่า'!$I:$I,$B14)</f>
        <v>0</v>
      </c>
    </row>
    <row r="15" spans="1:19">
      <c r="A15" s="9">
        <f>A13</f>
        <v>4</v>
      </c>
      <c r="B15" s="10" t="s">
        <v>44</v>
      </c>
      <c r="C15" s="10">
        <f>SUMIFS('สัตว์ปีก รายชุดการฆ่า'!J:J,'สัตว์ปีก รายชุดการฆ่า'!$F:$F,$A15,'สัตว์ปีก รายชุดการฆ่า'!$I:$I,$B15)</f>
        <v>0</v>
      </c>
      <c r="D15" s="10">
        <f>SUMIFS('สัตว์ปีก รายชุดการฆ่า'!K:K,'สัตว์ปีก รายชุดการฆ่า'!$F:$F,$A15,'สัตว์ปีก รายชุดการฆ่า'!$I:$I,$B15)</f>
        <v>0</v>
      </c>
      <c r="E15" s="10">
        <f>SUMIFS('สัตว์ปีก รายชุดการฆ่า'!L:L,'สัตว์ปีก รายชุดการฆ่า'!$F:$F,$A15,'สัตว์ปีก รายชุดการฆ่า'!$I:$I,$B15)</f>
        <v>0</v>
      </c>
      <c r="F15" s="10">
        <f>SUMIFS('สัตว์ปีก รายชุดการฆ่า'!M:M,'สัตว์ปีก รายชุดการฆ่า'!$F:$F,$A15,'สัตว์ปีก รายชุดการฆ่า'!$I:$I,$B15)</f>
        <v>0</v>
      </c>
      <c r="G15" s="10">
        <f>SUMIFS('สัตว์ปีก รายชุดการฆ่า'!N:N,'สัตว์ปีก รายชุดการฆ่า'!$F:$F,$A15,'สัตว์ปีก รายชุดการฆ่า'!$I:$I,$B15)</f>
        <v>0</v>
      </c>
      <c r="H15" s="10">
        <f>SUMIFS('สัตว์ปีก รายชุดการฆ่า'!O:O,'สัตว์ปีก รายชุดการฆ่า'!$F:$F,$A15,'สัตว์ปีก รายชุดการฆ่า'!$I:$I,$B15)</f>
        <v>0</v>
      </c>
      <c r="I15" s="10">
        <f>SUMIFS('สัตว์ปีก รายชุดการฆ่า'!P:P,'สัตว์ปีก รายชุดการฆ่า'!$F:$F,$A15,'สัตว์ปีก รายชุดการฆ่า'!$I:$I,$B15)</f>
        <v>0</v>
      </c>
      <c r="J15" s="10">
        <f>SUMIFS('สัตว์ปีก รายชุดการฆ่า'!Q:Q,'สัตว์ปีก รายชุดการฆ่า'!$F:$F,$A15,'สัตว์ปีก รายชุดการฆ่า'!$I:$I,$B15)</f>
        <v>0</v>
      </c>
      <c r="K15" s="10">
        <f>SUMIFS('สัตว์ปีก รายชุดการฆ่า'!R:R,'สัตว์ปีก รายชุดการฆ่า'!$F:$F,$A15,'สัตว์ปีก รายชุดการฆ่า'!$I:$I,$B15)</f>
        <v>0</v>
      </c>
      <c r="L15" s="10">
        <f>SUMIFS('สัตว์ปีก รายชุดการฆ่า'!S:S,'สัตว์ปีก รายชุดการฆ่า'!$F:$F,$A15,'สัตว์ปีก รายชุดการฆ่า'!$I:$I,$B15)</f>
        <v>0</v>
      </c>
      <c r="M15" s="10">
        <f>SUMIFS('สัตว์ปีก รายชุดการฆ่า'!T:T,'สัตว์ปีก รายชุดการฆ่า'!$F:$F,$A15,'สัตว์ปีก รายชุดการฆ่า'!$I:$I,$B15)</f>
        <v>0</v>
      </c>
      <c r="N15" s="10">
        <f>SUMIFS('สัตว์ปีก รายชุดการฆ่า'!U:U,'สัตว์ปีก รายชุดการฆ่า'!$F:$F,$A15,'สัตว์ปีก รายชุดการฆ่า'!$I:$I,$B15)</f>
        <v>0</v>
      </c>
      <c r="O15" s="10">
        <f>SUMIFS('สัตว์ปีก รายชุดการฆ่า'!V:V,'สัตว์ปีก รายชุดการฆ่า'!$F:$F,$A15,'สัตว์ปีก รายชุดการฆ่า'!$I:$I,$B15)</f>
        <v>0</v>
      </c>
      <c r="P15" s="10">
        <f>SUMIFS('สัตว์ปีก รายชุดการฆ่า'!W:W,'สัตว์ปีก รายชุดการฆ่า'!$F:$F,$A15,'สัตว์ปีก รายชุดการฆ่า'!$I:$I,$B15)</f>
        <v>0</v>
      </c>
      <c r="Q15" s="10">
        <f>COUNTIFS('สัตว์ปีก รายชุดการฆ่า'!$F:$F,$A15,'สัตว์ปีก รายชุดการฆ่า'!$I:$I,$B15)</f>
        <v>0</v>
      </c>
      <c r="R15" s="10">
        <f>SUMIFS('สัตว์ปีก รายชุดการฆ่า'!Y:Y,'สัตว์ปีก รายชุดการฆ่า'!$F:$F,$A15,'สัตว์ปีก รายชุดการฆ่า'!$I:$I,$B15)</f>
        <v>0</v>
      </c>
      <c r="S15" s="10">
        <f>COUNTIFS('สัตว์ปีก รายชุดการฆ่า'!$F:$F,$A15,'สัตว์ปีก รายชุดการฆ่า'!$I:$I,$B15)</f>
        <v>0</v>
      </c>
    </row>
    <row r="16" spans="1:19">
      <c r="A16" s="9">
        <f>A13+1</f>
        <v>5</v>
      </c>
      <c r="B16" s="10" t="s">
        <v>42</v>
      </c>
      <c r="C16" s="10">
        <f>SUMIFS('สัตว์ปีก รายชุดการฆ่า'!J:J,'สัตว์ปีก รายชุดการฆ่า'!$F:$F,$A16,'สัตว์ปีก รายชุดการฆ่า'!$I:$I,$B16)</f>
        <v>0</v>
      </c>
      <c r="D16" s="10">
        <f>SUMIFS('สัตว์ปีก รายชุดการฆ่า'!K:K,'สัตว์ปีก รายชุดการฆ่า'!$F:$F,$A16,'สัตว์ปีก รายชุดการฆ่า'!$I:$I,$B16)</f>
        <v>0</v>
      </c>
      <c r="E16" s="10">
        <f>SUMIFS('สัตว์ปีก รายชุดการฆ่า'!L:L,'สัตว์ปีก รายชุดการฆ่า'!$F:$F,$A16,'สัตว์ปีก รายชุดการฆ่า'!$I:$I,$B16)</f>
        <v>0</v>
      </c>
      <c r="F16" s="10">
        <f>SUMIFS('สัตว์ปีก รายชุดการฆ่า'!M:M,'สัตว์ปีก รายชุดการฆ่า'!$F:$F,$A16,'สัตว์ปีก รายชุดการฆ่า'!$I:$I,$B16)</f>
        <v>0</v>
      </c>
      <c r="G16" s="10">
        <f>SUMIFS('สัตว์ปีก รายชุดการฆ่า'!N:N,'สัตว์ปีก รายชุดการฆ่า'!$F:$F,$A16,'สัตว์ปีก รายชุดการฆ่า'!$I:$I,$B16)</f>
        <v>0</v>
      </c>
      <c r="H16" s="10">
        <f>SUMIFS('สัตว์ปีก รายชุดการฆ่า'!O:O,'สัตว์ปีก รายชุดการฆ่า'!$F:$F,$A16,'สัตว์ปีก รายชุดการฆ่า'!$I:$I,$B16)</f>
        <v>0</v>
      </c>
      <c r="I16" s="10">
        <f>SUMIFS('สัตว์ปีก รายชุดการฆ่า'!P:P,'สัตว์ปีก รายชุดการฆ่า'!$F:$F,$A16,'สัตว์ปีก รายชุดการฆ่า'!$I:$I,$B16)</f>
        <v>0</v>
      </c>
      <c r="J16" s="10">
        <f>SUMIFS('สัตว์ปีก รายชุดการฆ่า'!Q:Q,'สัตว์ปีก รายชุดการฆ่า'!$F:$F,$A16,'สัตว์ปีก รายชุดการฆ่า'!$I:$I,$B16)</f>
        <v>0</v>
      </c>
      <c r="K16" s="10">
        <f>SUMIFS('สัตว์ปีก รายชุดการฆ่า'!R:R,'สัตว์ปีก รายชุดการฆ่า'!$F:$F,$A16,'สัตว์ปีก รายชุดการฆ่า'!$I:$I,$B16)</f>
        <v>0</v>
      </c>
      <c r="L16" s="10">
        <f>SUMIFS('สัตว์ปีก รายชุดการฆ่า'!S:S,'สัตว์ปีก รายชุดการฆ่า'!$F:$F,$A16,'สัตว์ปีก รายชุดการฆ่า'!$I:$I,$B16)</f>
        <v>0</v>
      </c>
      <c r="M16" s="10">
        <f>SUMIFS('สัตว์ปีก รายชุดการฆ่า'!T:T,'สัตว์ปีก รายชุดการฆ่า'!$F:$F,$A16,'สัตว์ปีก รายชุดการฆ่า'!$I:$I,$B16)</f>
        <v>0</v>
      </c>
      <c r="N16" s="10">
        <f>SUMIFS('สัตว์ปีก รายชุดการฆ่า'!U:U,'สัตว์ปีก รายชุดการฆ่า'!$F:$F,$A16,'สัตว์ปีก รายชุดการฆ่า'!$I:$I,$B16)</f>
        <v>0</v>
      </c>
      <c r="O16" s="10">
        <f>SUMIFS('สัตว์ปีก รายชุดการฆ่า'!V:V,'สัตว์ปีก รายชุดการฆ่า'!$F:$F,$A16,'สัตว์ปีก รายชุดการฆ่า'!$I:$I,$B16)</f>
        <v>0</v>
      </c>
      <c r="P16" s="10">
        <f>SUMIFS('สัตว์ปีก รายชุดการฆ่า'!W:W,'สัตว์ปีก รายชุดการฆ่า'!$F:$F,$A16,'สัตว์ปีก รายชุดการฆ่า'!$I:$I,$B16)</f>
        <v>0</v>
      </c>
      <c r="Q16" s="10">
        <f>COUNTIFS('สัตว์ปีก รายชุดการฆ่า'!$F:$F,$A16,'สัตว์ปีก รายชุดการฆ่า'!$I:$I,$B16)</f>
        <v>0</v>
      </c>
      <c r="R16" s="10">
        <f>SUMIFS('สัตว์ปีก รายชุดการฆ่า'!Y:Y,'สัตว์ปีก รายชุดการฆ่า'!$F:$F,$A16,'สัตว์ปีก รายชุดการฆ่า'!$I:$I,$B16)</f>
        <v>0</v>
      </c>
      <c r="S16" s="10">
        <f>COUNTIFS('สัตว์ปีก รายชุดการฆ่า'!$F:$F,$A16,'สัตว์ปีก รายชุดการฆ่า'!$I:$I,$B16)</f>
        <v>0</v>
      </c>
    </row>
    <row r="17" spans="1:19">
      <c r="A17" s="9">
        <f>A16</f>
        <v>5</v>
      </c>
      <c r="B17" s="10" t="s">
        <v>43</v>
      </c>
      <c r="C17" s="10">
        <f>SUMIFS('สัตว์ปีก รายชุดการฆ่า'!J:J,'สัตว์ปีก รายชุดการฆ่า'!$F:$F,$A17,'สัตว์ปีก รายชุดการฆ่า'!$I:$I,$B17)</f>
        <v>0</v>
      </c>
      <c r="D17" s="10">
        <f>SUMIFS('สัตว์ปีก รายชุดการฆ่า'!K:K,'สัตว์ปีก รายชุดการฆ่า'!$F:$F,$A17,'สัตว์ปีก รายชุดการฆ่า'!$I:$I,$B17)</f>
        <v>0</v>
      </c>
      <c r="E17" s="10">
        <f>SUMIFS('สัตว์ปีก รายชุดการฆ่า'!L:L,'สัตว์ปีก รายชุดการฆ่า'!$F:$F,$A17,'สัตว์ปีก รายชุดการฆ่า'!$I:$I,$B17)</f>
        <v>0</v>
      </c>
      <c r="F17" s="10">
        <f>SUMIFS('สัตว์ปีก รายชุดการฆ่า'!M:M,'สัตว์ปีก รายชุดการฆ่า'!$F:$F,$A17,'สัตว์ปีก รายชุดการฆ่า'!$I:$I,$B17)</f>
        <v>0</v>
      </c>
      <c r="G17" s="10">
        <f>SUMIFS('สัตว์ปีก รายชุดการฆ่า'!N:N,'สัตว์ปีก รายชุดการฆ่า'!$F:$F,$A17,'สัตว์ปีก รายชุดการฆ่า'!$I:$I,$B17)</f>
        <v>0</v>
      </c>
      <c r="H17" s="10">
        <f>SUMIFS('สัตว์ปีก รายชุดการฆ่า'!O:O,'สัตว์ปีก รายชุดการฆ่า'!$F:$F,$A17,'สัตว์ปีก รายชุดการฆ่า'!$I:$I,$B17)</f>
        <v>0</v>
      </c>
      <c r="I17" s="10">
        <f>SUMIFS('สัตว์ปีก รายชุดการฆ่า'!P:P,'สัตว์ปีก รายชุดการฆ่า'!$F:$F,$A17,'สัตว์ปีก รายชุดการฆ่า'!$I:$I,$B17)</f>
        <v>0</v>
      </c>
      <c r="J17" s="10">
        <f>SUMIFS('สัตว์ปีก รายชุดการฆ่า'!Q:Q,'สัตว์ปีก รายชุดการฆ่า'!$F:$F,$A17,'สัตว์ปีก รายชุดการฆ่า'!$I:$I,$B17)</f>
        <v>0</v>
      </c>
      <c r="K17" s="10">
        <f>SUMIFS('สัตว์ปีก รายชุดการฆ่า'!R:R,'สัตว์ปีก รายชุดการฆ่า'!$F:$F,$A17,'สัตว์ปีก รายชุดการฆ่า'!$I:$I,$B17)</f>
        <v>0</v>
      </c>
      <c r="L17" s="10">
        <f>SUMIFS('สัตว์ปีก รายชุดการฆ่า'!S:S,'สัตว์ปีก รายชุดการฆ่า'!$F:$F,$A17,'สัตว์ปีก รายชุดการฆ่า'!$I:$I,$B17)</f>
        <v>0</v>
      </c>
      <c r="M17" s="10">
        <f>SUMIFS('สัตว์ปีก รายชุดการฆ่า'!T:T,'สัตว์ปีก รายชุดการฆ่า'!$F:$F,$A17,'สัตว์ปีก รายชุดการฆ่า'!$I:$I,$B17)</f>
        <v>0</v>
      </c>
      <c r="N17" s="10">
        <f>SUMIFS('สัตว์ปีก รายชุดการฆ่า'!U:U,'สัตว์ปีก รายชุดการฆ่า'!$F:$F,$A17,'สัตว์ปีก รายชุดการฆ่า'!$I:$I,$B17)</f>
        <v>0</v>
      </c>
      <c r="O17" s="10">
        <f>SUMIFS('สัตว์ปีก รายชุดการฆ่า'!V:V,'สัตว์ปีก รายชุดการฆ่า'!$F:$F,$A17,'สัตว์ปีก รายชุดการฆ่า'!$I:$I,$B17)</f>
        <v>0</v>
      </c>
      <c r="P17" s="10">
        <f>SUMIFS('สัตว์ปีก รายชุดการฆ่า'!W:W,'สัตว์ปีก รายชุดการฆ่า'!$F:$F,$A17,'สัตว์ปีก รายชุดการฆ่า'!$I:$I,$B17)</f>
        <v>0</v>
      </c>
      <c r="Q17" s="10">
        <f>COUNTIFS('สัตว์ปีก รายชุดการฆ่า'!$F:$F,$A17,'สัตว์ปีก รายชุดการฆ่า'!$I:$I,$B17)</f>
        <v>0</v>
      </c>
      <c r="R17" s="10">
        <f>SUMIFS('สัตว์ปีก รายชุดการฆ่า'!Y:Y,'สัตว์ปีก รายชุดการฆ่า'!$F:$F,$A17,'สัตว์ปีก รายชุดการฆ่า'!$I:$I,$B17)</f>
        <v>0</v>
      </c>
      <c r="S17" s="10">
        <f>COUNTIFS('สัตว์ปีก รายชุดการฆ่า'!$F:$F,$A17,'สัตว์ปีก รายชุดการฆ่า'!$I:$I,$B17)</f>
        <v>0</v>
      </c>
    </row>
    <row r="18" spans="1:19">
      <c r="A18" s="9">
        <f>A16</f>
        <v>5</v>
      </c>
      <c r="B18" s="10" t="s">
        <v>44</v>
      </c>
      <c r="C18" s="10">
        <f>SUMIFS('สัตว์ปีก รายชุดการฆ่า'!J:J,'สัตว์ปีก รายชุดการฆ่า'!$F:$F,$A18,'สัตว์ปีก รายชุดการฆ่า'!$I:$I,$B18)</f>
        <v>0</v>
      </c>
      <c r="D18" s="10">
        <f>SUMIFS('สัตว์ปีก รายชุดการฆ่า'!K:K,'สัตว์ปีก รายชุดการฆ่า'!$F:$F,$A18,'สัตว์ปีก รายชุดการฆ่า'!$I:$I,$B18)</f>
        <v>0</v>
      </c>
      <c r="E18" s="10">
        <f>SUMIFS('สัตว์ปีก รายชุดการฆ่า'!L:L,'สัตว์ปีก รายชุดการฆ่า'!$F:$F,$A18,'สัตว์ปีก รายชุดการฆ่า'!$I:$I,$B18)</f>
        <v>0</v>
      </c>
      <c r="F18" s="10">
        <f>SUMIFS('สัตว์ปีก รายชุดการฆ่า'!M:M,'สัตว์ปีก รายชุดการฆ่า'!$F:$F,$A18,'สัตว์ปีก รายชุดการฆ่า'!$I:$I,$B18)</f>
        <v>0</v>
      </c>
      <c r="G18" s="10">
        <f>SUMIFS('สัตว์ปีก รายชุดการฆ่า'!N:N,'สัตว์ปีก รายชุดการฆ่า'!$F:$F,$A18,'สัตว์ปีก รายชุดการฆ่า'!$I:$I,$B18)</f>
        <v>0</v>
      </c>
      <c r="H18" s="10">
        <f>SUMIFS('สัตว์ปีก รายชุดการฆ่า'!O:O,'สัตว์ปีก รายชุดการฆ่า'!$F:$F,$A18,'สัตว์ปีก รายชุดการฆ่า'!$I:$I,$B18)</f>
        <v>0</v>
      </c>
      <c r="I18" s="10">
        <f>SUMIFS('สัตว์ปีก รายชุดการฆ่า'!P:P,'สัตว์ปีก รายชุดการฆ่า'!$F:$F,$A18,'สัตว์ปีก รายชุดการฆ่า'!$I:$I,$B18)</f>
        <v>0</v>
      </c>
      <c r="J18" s="10">
        <f>SUMIFS('สัตว์ปีก รายชุดการฆ่า'!Q:Q,'สัตว์ปีก รายชุดการฆ่า'!$F:$F,$A18,'สัตว์ปีก รายชุดการฆ่า'!$I:$I,$B18)</f>
        <v>0</v>
      </c>
      <c r="K18" s="10">
        <f>SUMIFS('สัตว์ปีก รายชุดการฆ่า'!R:R,'สัตว์ปีก รายชุดการฆ่า'!$F:$F,$A18,'สัตว์ปีก รายชุดการฆ่า'!$I:$I,$B18)</f>
        <v>0</v>
      </c>
      <c r="L18" s="10">
        <f>SUMIFS('สัตว์ปีก รายชุดการฆ่า'!S:S,'สัตว์ปีก รายชุดการฆ่า'!$F:$F,$A18,'สัตว์ปีก รายชุดการฆ่า'!$I:$I,$B18)</f>
        <v>0</v>
      </c>
      <c r="M18" s="10">
        <f>SUMIFS('สัตว์ปีก รายชุดการฆ่า'!T:T,'สัตว์ปีก รายชุดการฆ่า'!$F:$F,$A18,'สัตว์ปีก รายชุดการฆ่า'!$I:$I,$B18)</f>
        <v>0</v>
      </c>
      <c r="N18" s="10">
        <f>SUMIFS('สัตว์ปีก รายชุดการฆ่า'!U:U,'สัตว์ปีก รายชุดการฆ่า'!$F:$F,$A18,'สัตว์ปีก รายชุดการฆ่า'!$I:$I,$B18)</f>
        <v>0</v>
      </c>
      <c r="O18" s="10">
        <f>SUMIFS('สัตว์ปีก รายชุดการฆ่า'!V:V,'สัตว์ปีก รายชุดการฆ่า'!$F:$F,$A18,'สัตว์ปีก รายชุดการฆ่า'!$I:$I,$B18)</f>
        <v>0</v>
      </c>
      <c r="P18" s="10">
        <f>SUMIFS('สัตว์ปีก รายชุดการฆ่า'!W:W,'สัตว์ปีก รายชุดการฆ่า'!$F:$F,$A18,'สัตว์ปีก รายชุดการฆ่า'!$I:$I,$B18)</f>
        <v>0</v>
      </c>
      <c r="Q18" s="10">
        <f>COUNTIFS('สัตว์ปีก รายชุดการฆ่า'!$F:$F,$A18,'สัตว์ปีก รายชุดการฆ่า'!$I:$I,$B18)</f>
        <v>0</v>
      </c>
      <c r="R18" s="10">
        <f>SUMIFS('สัตว์ปีก รายชุดการฆ่า'!Y:Y,'สัตว์ปีก รายชุดการฆ่า'!$F:$F,$A18,'สัตว์ปีก รายชุดการฆ่า'!$I:$I,$B18)</f>
        <v>0</v>
      </c>
      <c r="S18" s="10">
        <f>COUNTIFS('สัตว์ปีก รายชุดการฆ่า'!$F:$F,$A18,'สัตว์ปีก รายชุดการฆ่า'!$I:$I,$B18)</f>
        <v>0</v>
      </c>
    </row>
    <row r="19" spans="1:19">
      <c r="A19" s="9">
        <f>A16+1</f>
        <v>6</v>
      </c>
      <c r="B19" s="10" t="s">
        <v>42</v>
      </c>
      <c r="C19" s="10">
        <f>SUMIFS('สัตว์ปีก รายชุดการฆ่า'!J:J,'สัตว์ปีก รายชุดการฆ่า'!$F:$F,$A19,'สัตว์ปีก รายชุดการฆ่า'!$I:$I,$B19)</f>
        <v>0</v>
      </c>
      <c r="D19" s="10">
        <f>SUMIFS('สัตว์ปีก รายชุดการฆ่า'!K:K,'สัตว์ปีก รายชุดการฆ่า'!$F:$F,$A19,'สัตว์ปีก รายชุดการฆ่า'!$I:$I,$B19)</f>
        <v>0</v>
      </c>
      <c r="E19" s="10">
        <f>SUMIFS('สัตว์ปีก รายชุดการฆ่า'!L:L,'สัตว์ปีก รายชุดการฆ่า'!$F:$F,$A19,'สัตว์ปีก รายชุดการฆ่า'!$I:$I,$B19)</f>
        <v>0</v>
      </c>
      <c r="F19" s="10">
        <f>SUMIFS('สัตว์ปีก รายชุดการฆ่า'!M:M,'สัตว์ปีก รายชุดการฆ่า'!$F:$F,$A19,'สัตว์ปีก รายชุดการฆ่า'!$I:$I,$B19)</f>
        <v>0</v>
      </c>
      <c r="G19" s="10">
        <f>SUMIFS('สัตว์ปีก รายชุดการฆ่า'!N:N,'สัตว์ปีก รายชุดการฆ่า'!$F:$F,$A19,'สัตว์ปีก รายชุดการฆ่า'!$I:$I,$B19)</f>
        <v>0</v>
      </c>
      <c r="H19" s="10">
        <f>SUMIFS('สัตว์ปีก รายชุดการฆ่า'!O:O,'สัตว์ปีก รายชุดการฆ่า'!$F:$F,$A19,'สัตว์ปีก รายชุดการฆ่า'!$I:$I,$B19)</f>
        <v>0</v>
      </c>
      <c r="I19" s="10">
        <f>SUMIFS('สัตว์ปีก รายชุดการฆ่า'!P:P,'สัตว์ปีก รายชุดการฆ่า'!$F:$F,$A19,'สัตว์ปีก รายชุดการฆ่า'!$I:$I,$B19)</f>
        <v>0</v>
      </c>
      <c r="J19" s="10">
        <f>SUMIFS('สัตว์ปีก รายชุดการฆ่า'!Q:Q,'สัตว์ปีก รายชุดการฆ่า'!$F:$F,$A19,'สัตว์ปีก รายชุดการฆ่า'!$I:$I,$B19)</f>
        <v>0</v>
      </c>
      <c r="K19" s="10">
        <f>SUMIFS('สัตว์ปีก รายชุดการฆ่า'!R:R,'สัตว์ปีก รายชุดการฆ่า'!$F:$F,$A19,'สัตว์ปีก รายชุดการฆ่า'!$I:$I,$B19)</f>
        <v>0</v>
      </c>
      <c r="L19" s="10">
        <f>SUMIFS('สัตว์ปีก รายชุดการฆ่า'!S:S,'สัตว์ปีก รายชุดการฆ่า'!$F:$F,$A19,'สัตว์ปีก รายชุดการฆ่า'!$I:$I,$B19)</f>
        <v>0</v>
      </c>
      <c r="M19" s="10">
        <f>SUMIFS('สัตว์ปีก รายชุดการฆ่า'!T:T,'สัตว์ปีก รายชุดการฆ่า'!$F:$F,$A19,'สัตว์ปีก รายชุดการฆ่า'!$I:$I,$B19)</f>
        <v>0</v>
      </c>
      <c r="N19" s="10">
        <f>SUMIFS('สัตว์ปีก รายชุดการฆ่า'!U:U,'สัตว์ปีก รายชุดการฆ่า'!$F:$F,$A19,'สัตว์ปีก รายชุดการฆ่า'!$I:$I,$B19)</f>
        <v>0</v>
      </c>
      <c r="O19" s="10">
        <f>SUMIFS('สัตว์ปีก รายชุดการฆ่า'!V:V,'สัตว์ปีก รายชุดการฆ่า'!$F:$F,$A19,'สัตว์ปีก รายชุดการฆ่า'!$I:$I,$B19)</f>
        <v>0</v>
      </c>
      <c r="P19" s="10">
        <f>SUMIFS('สัตว์ปีก รายชุดการฆ่า'!W:W,'สัตว์ปีก รายชุดการฆ่า'!$F:$F,$A19,'สัตว์ปีก รายชุดการฆ่า'!$I:$I,$B19)</f>
        <v>0</v>
      </c>
      <c r="Q19" s="10">
        <f>COUNTIFS('สัตว์ปีก รายชุดการฆ่า'!$F:$F,$A19,'สัตว์ปีก รายชุดการฆ่า'!$I:$I,$B19)</f>
        <v>0</v>
      </c>
      <c r="R19" s="10">
        <f>SUMIFS('สัตว์ปีก รายชุดการฆ่า'!Y:Y,'สัตว์ปีก รายชุดการฆ่า'!$F:$F,$A19,'สัตว์ปีก รายชุดการฆ่า'!$I:$I,$B19)</f>
        <v>0</v>
      </c>
      <c r="S19" s="10">
        <f>COUNTIFS('สัตว์ปีก รายชุดการฆ่า'!$F:$F,$A19,'สัตว์ปีก รายชุดการฆ่า'!$I:$I,$B19)</f>
        <v>0</v>
      </c>
    </row>
    <row r="20" spans="1:19">
      <c r="A20" s="9">
        <f>A19</f>
        <v>6</v>
      </c>
      <c r="B20" s="10" t="s">
        <v>43</v>
      </c>
      <c r="C20" s="10">
        <f>SUMIFS('สัตว์ปีก รายชุดการฆ่า'!J:J,'สัตว์ปีก รายชุดการฆ่า'!$F:$F,$A20,'สัตว์ปีก รายชุดการฆ่า'!$I:$I,$B20)</f>
        <v>0</v>
      </c>
      <c r="D20" s="10">
        <f>SUMIFS('สัตว์ปีก รายชุดการฆ่า'!K:K,'สัตว์ปีก รายชุดการฆ่า'!$F:$F,$A20,'สัตว์ปีก รายชุดการฆ่า'!$I:$I,$B20)</f>
        <v>0</v>
      </c>
      <c r="E20" s="10">
        <f>SUMIFS('สัตว์ปีก รายชุดการฆ่า'!L:L,'สัตว์ปีก รายชุดการฆ่า'!$F:$F,$A20,'สัตว์ปีก รายชุดการฆ่า'!$I:$I,$B20)</f>
        <v>0</v>
      </c>
      <c r="F20" s="10">
        <f>SUMIFS('สัตว์ปีก รายชุดการฆ่า'!M:M,'สัตว์ปีก รายชุดการฆ่า'!$F:$F,$A20,'สัตว์ปีก รายชุดการฆ่า'!$I:$I,$B20)</f>
        <v>0</v>
      </c>
      <c r="G20" s="10">
        <f>SUMIFS('สัตว์ปีก รายชุดการฆ่า'!N:N,'สัตว์ปีก รายชุดการฆ่า'!$F:$F,$A20,'สัตว์ปีก รายชุดการฆ่า'!$I:$I,$B20)</f>
        <v>0</v>
      </c>
      <c r="H20" s="10">
        <f>SUMIFS('สัตว์ปีก รายชุดการฆ่า'!O:O,'สัตว์ปีก รายชุดการฆ่า'!$F:$F,$A20,'สัตว์ปีก รายชุดการฆ่า'!$I:$I,$B20)</f>
        <v>0</v>
      </c>
      <c r="I20" s="10">
        <f>SUMIFS('สัตว์ปีก รายชุดการฆ่า'!P:P,'สัตว์ปีก รายชุดการฆ่า'!$F:$F,$A20,'สัตว์ปีก รายชุดการฆ่า'!$I:$I,$B20)</f>
        <v>0</v>
      </c>
      <c r="J20" s="10">
        <f>SUMIFS('สัตว์ปีก รายชุดการฆ่า'!Q:Q,'สัตว์ปีก รายชุดการฆ่า'!$F:$F,$A20,'สัตว์ปีก รายชุดการฆ่า'!$I:$I,$B20)</f>
        <v>0</v>
      </c>
      <c r="K20" s="10">
        <f>SUMIFS('สัตว์ปีก รายชุดการฆ่า'!R:R,'สัตว์ปีก รายชุดการฆ่า'!$F:$F,$A20,'สัตว์ปีก รายชุดการฆ่า'!$I:$I,$B20)</f>
        <v>0</v>
      </c>
      <c r="L20" s="10">
        <f>SUMIFS('สัตว์ปีก รายชุดการฆ่า'!S:S,'สัตว์ปีก รายชุดการฆ่า'!$F:$F,$A20,'สัตว์ปีก รายชุดการฆ่า'!$I:$I,$B20)</f>
        <v>0</v>
      </c>
      <c r="M20" s="10">
        <f>SUMIFS('สัตว์ปีก รายชุดการฆ่า'!T:T,'สัตว์ปีก รายชุดการฆ่า'!$F:$F,$A20,'สัตว์ปีก รายชุดการฆ่า'!$I:$I,$B20)</f>
        <v>0</v>
      </c>
      <c r="N20" s="10">
        <f>SUMIFS('สัตว์ปีก รายชุดการฆ่า'!U:U,'สัตว์ปีก รายชุดการฆ่า'!$F:$F,$A20,'สัตว์ปีก รายชุดการฆ่า'!$I:$I,$B20)</f>
        <v>0</v>
      </c>
      <c r="O20" s="10">
        <f>SUMIFS('สัตว์ปีก รายชุดการฆ่า'!V:V,'สัตว์ปีก รายชุดการฆ่า'!$F:$F,$A20,'สัตว์ปีก รายชุดการฆ่า'!$I:$I,$B20)</f>
        <v>0</v>
      </c>
      <c r="P20" s="10">
        <f>SUMIFS('สัตว์ปีก รายชุดการฆ่า'!W:W,'สัตว์ปีก รายชุดการฆ่า'!$F:$F,$A20,'สัตว์ปีก รายชุดการฆ่า'!$I:$I,$B20)</f>
        <v>0</v>
      </c>
      <c r="Q20" s="10">
        <f>COUNTIFS('สัตว์ปีก รายชุดการฆ่า'!$F:$F,$A20,'สัตว์ปีก รายชุดการฆ่า'!$I:$I,$B20)</f>
        <v>0</v>
      </c>
      <c r="R20" s="10">
        <f>SUMIFS('สัตว์ปีก รายชุดการฆ่า'!Y:Y,'สัตว์ปีก รายชุดการฆ่า'!$F:$F,$A20,'สัตว์ปีก รายชุดการฆ่า'!$I:$I,$B20)</f>
        <v>0</v>
      </c>
      <c r="S20" s="10">
        <f>COUNTIFS('สัตว์ปีก รายชุดการฆ่า'!$F:$F,$A20,'สัตว์ปีก รายชุดการฆ่า'!$I:$I,$B20)</f>
        <v>0</v>
      </c>
    </row>
    <row r="21" spans="1:19">
      <c r="A21" s="9">
        <f>A19</f>
        <v>6</v>
      </c>
      <c r="B21" s="10" t="s">
        <v>44</v>
      </c>
      <c r="C21" s="10">
        <f>SUMIFS('สัตว์ปีก รายชุดการฆ่า'!J:J,'สัตว์ปีก รายชุดการฆ่า'!$F:$F,$A21,'สัตว์ปีก รายชุดการฆ่า'!$I:$I,$B21)</f>
        <v>0</v>
      </c>
      <c r="D21" s="10">
        <f>SUMIFS('สัตว์ปีก รายชุดการฆ่า'!K:K,'สัตว์ปีก รายชุดการฆ่า'!$F:$F,$A21,'สัตว์ปีก รายชุดการฆ่า'!$I:$I,$B21)</f>
        <v>0</v>
      </c>
      <c r="E21" s="10">
        <f>SUMIFS('สัตว์ปีก รายชุดการฆ่า'!L:L,'สัตว์ปีก รายชุดการฆ่า'!$F:$F,$A21,'สัตว์ปีก รายชุดการฆ่า'!$I:$I,$B21)</f>
        <v>0</v>
      </c>
      <c r="F21" s="10">
        <f>SUMIFS('สัตว์ปีก รายชุดการฆ่า'!M:M,'สัตว์ปีก รายชุดการฆ่า'!$F:$F,$A21,'สัตว์ปีก รายชุดการฆ่า'!$I:$I,$B21)</f>
        <v>0</v>
      </c>
      <c r="G21" s="10">
        <f>SUMIFS('สัตว์ปีก รายชุดการฆ่า'!N:N,'สัตว์ปีก รายชุดการฆ่า'!$F:$F,$A21,'สัตว์ปีก รายชุดการฆ่า'!$I:$I,$B21)</f>
        <v>0</v>
      </c>
      <c r="H21" s="10">
        <f>SUMIFS('สัตว์ปีก รายชุดการฆ่า'!O:O,'สัตว์ปีก รายชุดการฆ่า'!$F:$F,$A21,'สัตว์ปีก รายชุดการฆ่า'!$I:$I,$B21)</f>
        <v>0</v>
      </c>
      <c r="I21" s="10">
        <f>SUMIFS('สัตว์ปีก รายชุดการฆ่า'!P:P,'สัตว์ปีก รายชุดการฆ่า'!$F:$F,$A21,'สัตว์ปีก รายชุดการฆ่า'!$I:$I,$B21)</f>
        <v>0</v>
      </c>
      <c r="J21" s="10">
        <f>SUMIFS('สัตว์ปีก รายชุดการฆ่า'!Q:Q,'สัตว์ปีก รายชุดการฆ่า'!$F:$F,$A21,'สัตว์ปีก รายชุดการฆ่า'!$I:$I,$B21)</f>
        <v>0</v>
      </c>
      <c r="K21" s="10">
        <f>SUMIFS('สัตว์ปีก รายชุดการฆ่า'!R:R,'สัตว์ปีก รายชุดการฆ่า'!$F:$F,$A21,'สัตว์ปีก รายชุดการฆ่า'!$I:$I,$B21)</f>
        <v>0</v>
      </c>
      <c r="L21" s="10">
        <f>SUMIFS('สัตว์ปีก รายชุดการฆ่า'!S:S,'สัตว์ปีก รายชุดการฆ่า'!$F:$F,$A21,'สัตว์ปีก รายชุดการฆ่า'!$I:$I,$B21)</f>
        <v>0</v>
      </c>
      <c r="M21" s="10">
        <f>SUMIFS('สัตว์ปีก รายชุดการฆ่า'!T:T,'สัตว์ปีก รายชุดการฆ่า'!$F:$F,$A21,'สัตว์ปีก รายชุดการฆ่า'!$I:$I,$B21)</f>
        <v>0</v>
      </c>
      <c r="N21" s="10">
        <f>SUMIFS('สัตว์ปีก รายชุดการฆ่า'!U:U,'สัตว์ปีก รายชุดการฆ่า'!$F:$F,$A21,'สัตว์ปีก รายชุดการฆ่า'!$I:$I,$B21)</f>
        <v>0</v>
      </c>
      <c r="O21" s="10">
        <f>SUMIFS('สัตว์ปีก รายชุดการฆ่า'!V:V,'สัตว์ปีก รายชุดการฆ่า'!$F:$F,$A21,'สัตว์ปีก รายชุดการฆ่า'!$I:$I,$B21)</f>
        <v>0</v>
      </c>
      <c r="P21" s="10">
        <f>SUMIFS('สัตว์ปีก รายชุดการฆ่า'!W:W,'สัตว์ปีก รายชุดการฆ่า'!$F:$F,$A21,'สัตว์ปีก รายชุดการฆ่า'!$I:$I,$B21)</f>
        <v>0</v>
      </c>
      <c r="Q21" s="10">
        <f>COUNTIFS('สัตว์ปีก รายชุดการฆ่า'!$F:$F,$A21,'สัตว์ปีก รายชุดการฆ่า'!$I:$I,$B21)</f>
        <v>0</v>
      </c>
      <c r="R21" s="10">
        <f>SUMIFS('สัตว์ปีก รายชุดการฆ่า'!Y:Y,'สัตว์ปีก รายชุดการฆ่า'!$F:$F,$A21,'สัตว์ปีก รายชุดการฆ่า'!$I:$I,$B21)</f>
        <v>0</v>
      </c>
      <c r="S21" s="10">
        <f>COUNTIFS('สัตว์ปีก รายชุดการฆ่า'!$F:$F,$A21,'สัตว์ปีก รายชุดการฆ่า'!$I:$I,$B21)</f>
        <v>0</v>
      </c>
    </row>
    <row r="22" spans="1:19">
      <c r="A22" s="9">
        <f>A19+1</f>
        <v>7</v>
      </c>
      <c r="B22" s="10" t="s">
        <v>42</v>
      </c>
      <c r="C22" s="10">
        <f>SUMIFS('สัตว์ปีก รายชุดการฆ่า'!J:J,'สัตว์ปีก รายชุดการฆ่า'!$F:$F,$A22,'สัตว์ปีก รายชุดการฆ่า'!$I:$I,$B22)</f>
        <v>0</v>
      </c>
      <c r="D22" s="10">
        <f>SUMIFS('สัตว์ปีก รายชุดการฆ่า'!K:K,'สัตว์ปีก รายชุดการฆ่า'!$F:$F,$A22,'สัตว์ปีก รายชุดการฆ่า'!$I:$I,$B22)</f>
        <v>0</v>
      </c>
      <c r="E22" s="10">
        <f>SUMIFS('สัตว์ปีก รายชุดการฆ่า'!L:L,'สัตว์ปีก รายชุดการฆ่า'!$F:$F,$A22,'สัตว์ปีก รายชุดการฆ่า'!$I:$I,$B22)</f>
        <v>0</v>
      </c>
      <c r="F22" s="10">
        <f>SUMIFS('สัตว์ปีก รายชุดการฆ่า'!M:M,'สัตว์ปีก รายชุดการฆ่า'!$F:$F,$A22,'สัตว์ปีก รายชุดการฆ่า'!$I:$I,$B22)</f>
        <v>0</v>
      </c>
      <c r="G22" s="10">
        <f>SUMIFS('สัตว์ปีก รายชุดการฆ่า'!N:N,'สัตว์ปีก รายชุดการฆ่า'!$F:$F,$A22,'สัตว์ปีก รายชุดการฆ่า'!$I:$I,$B22)</f>
        <v>0</v>
      </c>
      <c r="H22" s="10">
        <f>SUMIFS('สัตว์ปีก รายชุดการฆ่า'!O:O,'สัตว์ปีก รายชุดการฆ่า'!$F:$F,$A22,'สัตว์ปีก รายชุดการฆ่า'!$I:$I,$B22)</f>
        <v>0</v>
      </c>
      <c r="I22" s="10">
        <f>SUMIFS('สัตว์ปีก รายชุดการฆ่า'!P:P,'สัตว์ปีก รายชุดการฆ่า'!$F:$F,$A22,'สัตว์ปีก รายชุดการฆ่า'!$I:$I,$B22)</f>
        <v>0</v>
      </c>
      <c r="J22" s="10">
        <f>SUMIFS('สัตว์ปีก รายชุดการฆ่า'!Q:Q,'สัตว์ปีก รายชุดการฆ่า'!$F:$F,$A22,'สัตว์ปีก รายชุดการฆ่า'!$I:$I,$B22)</f>
        <v>0</v>
      </c>
      <c r="K22" s="10">
        <f>SUMIFS('สัตว์ปีก รายชุดการฆ่า'!R:R,'สัตว์ปีก รายชุดการฆ่า'!$F:$F,$A22,'สัตว์ปีก รายชุดการฆ่า'!$I:$I,$B22)</f>
        <v>0</v>
      </c>
      <c r="L22" s="10">
        <f>SUMIFS('สัตว์ปีก รายชุดการฆ่า'!S:S,'สัตว์ปีก รายชุดการฆ่า'!$F:$F,$A22,'สัตว์ปีก รายชุดการฆ่า'!$I:$I,$B22)</f>
        <v>0</v>
      </c>
      <c r="M22" s="10">
        <f>SUMIFS('สัตว์ปีก รายชุดการฆ่า'!T:T,'สัตว์ปีก รายชุดการฆ่า'!$F:$F,$A22,'สัตว์ปีก รายชุดการฆ่า'!$I:$I,$B22)</f>
        <v>0</v>
      </c>
      <c r="N22" s="10">
        <f>SUMIFS('สัตว์ปีก รายชุดการฆ่า'!U:U,'สัตว์ปีก รายชุดการฆ่า'!$F:$F,$A22,'สัตว์ปีก รายชุดการฆ่า'!$I:$I,$B22)</f>
        <v>0</v>
      </c>
      <c r="O22" s="10">
        <f>SUMIFS('สัตว์ปีก รายชุดการฆ่า'!V:V,'สัตว์ปีก รายชุดการฆ่า'!$F:$F,$A22,'สัตว์ปีก รายชุดการฆ่า'!$I:$I,$B22)</f>
        <v>0</v>
      </c>
      <c r="P22" s="10">
        <f>SUMIFS('สัตว์ปีก รายชุดการฆ่า'!W:W,'สัตว์ปีก รายชุดการฆ่า'!$F:$F,$A22,'สัตว์ปีก รายชุดการฆ่า'!$I:$I,$B22)</f>
        <v>0</v>
      </c>
      <c r="Q22" s="10">
        <f>COUNTIFS('สัตว์ปีก รายชุดการฆ่า'!$F:$F,$A22,'สัตว์ปีก รายชุดการฆ่า'!$I:$I,$B22)</f>
        <v>0</v>
      </c>
      <c r="R22" s="10">
        <f>SUMIFS('สัตว์ปีก รายชุดการฆ่า'!Y:Y,'สัตว์ปีก รายชุดการฆ่า'!$F:$F,$A22,'สัตว์ปีก รายชุดการฆ่า'!$I:$I,$B22)</f>
        <v>0</v>
      </c>
      <c r="S22" s="10">
        <f>COUNTIFS('สัตว์ปีก รายชุดการฆ่า'!$F:$F,$A22,'สัตว์ปีก รายชุดการฆ่า'!$I:$I,$B22)</f>
        <v>0</v>
      </c>
    </row>
    <row r="23" spans="1:19">
      <c r="A23" s="9">
        <f>A22</f>
        <v>7</v>
      </c>
      <c r="B23" s="10" t="s">
        <v>43</v>
      </c>
      <c r="C23" s="10">
        <f>SUMIFS('สัตว์ปีก รายชุดการฆ่า'!J:J,'สัตว์ปีก รายชุดการฆ่า'!$F:$F,$A23,'สัตว์ปีก รายชุดการฆ่า'!$I:$I,$B23)</f>
        <v>0</v>
      </c>
      <c r="D23" s="10">
        <f>SUMIFS('สัตว์ปีก รายชุดการฆ่า'!K:K,'สัตว์ปีก รายชุดการฆ่า'!$F:$F,$A23,'สัตว์ปีก รายชุดการฆ่า'!$I:$I,$B23)</f>
        <v>0</v>
      </c>
      <c r="E23" s="10">
        <f>SUMIFS('สัตว์ปีก รายชุดการฆ่า'!L:L,'สัตว์ปีก รายชุดการฆ่า'!$F:$F,$A23,'สัตว์ปีก รายชุดการฆ่า'!$I:$I,$B23)</f>
        <v>0</v>
      </c>
      <c r="F23" s="10">
        <f>SUMIFS('สัตว์ปีก รายชุดการฆ่า'!M:M,'สัตว์ปีก รายชุดการฆ่า'!$F:$F,$A23,'สัตว์ปีก รายชุดการฆ่า'!$I:$I,$B23)</f>
        <v>0</v>
      </c>
      <c r="G23" s="10">
        <f>SUMIFS('สัตว์ปีก รายชุดการฆ่า'!N:N,'สัตว์ปีก รายชุดการฆ่า'!$F:$F,$A23,'สัตว์ปีก รายชุดการฆ่า'!$I:$I,$B23)</f>
        <v>0</v>
      </c>
      <c r="H23" s="10">
        <f>SUMIFS('สัตว์ปีก รายชุดการฆ่า'!O:O,'สัตว์ปีก รายชุดการฆ่า'!$F:$F,$A23,'สัตว์ปีก รายชุดการฆ่า'!$I:$I,$B23)</f>
        <v>0</v>
      </c>
      <c r="I23" s="10">
        <f>SUMIFS('สัตว์ปีก รายชุดการฆ่า'!P:P,'สัตว์ปีก รายชุดการฆ่า'!$F:$F,$A23,'สัตว์ปีก รายชุดการฆ่า'!$I:$I,$B23)</f>
        <v>0</v>
      </c>
      <c r="J23" s="10">
        <f>SUMIFS('สัตว์ปีก รายชุดการฆ่า'!Q:Q,'สัตว์ปีก รายชุดการฆ่า'!$F:$F,$A23,'สัตว์ปีก รายชุดการฆ่า'!$I:$I,$B23)</f>
        <v>0</v>
      </c>
      <c r="K23" s="10">
        <f>SUMIFS('สัตว์ปีก รายชุดการฆ่า'!R:R,'สัตว์ปีก รายชุดการฆ่า'!$F:$F,$A23,'สัตว์ปีก รายชุดการฆ่า'!$I:$I,$B23)</f>
        <v>0</v>
      </c>
      <c r="L23" s="10">
        <f>SUMIFS('สัตว์ปีก รายชุดการฆ่า'!S:S,'สัตว์ปีก รายชุดการฆ่า'!$F:$F,$A23,'สัตว์ปีก รายชุดการฆ่า'!$I:$I,$B23)</f>
        <v>0</v>
      </c>
      <c r="M23" s="10">
        <f>SUMIFS('สัตว์ปีก รายชุดการฆ่า'!T:T,'สัตว์ปีก รายชุดการฆ่า'!$F:$F,$A23,'สัตว์ปีก รายชุดการฆ่า'!$I:$I,$B23)</f>
        <v>0</v>
      </c>
      <c r="N23" s="10">
        <f>SUMIFS('สัตว์ปีก รายชุดการฆ่า'!U:U,'สัตว์ปีก รายชุดการฆ่า'!$F:$F,$A23,'สัตว์ปีก รายชุดการฆ่า'!$I:$I,$B23)</f>
        <v>0</v>
      </c>
      <c r="O23" s="10">
        <f>SUMIFS('สัตว์ปีก รายชุดการฆ่า'!V:V,'สัตว์ปีก รายชุดการฆ่า'!$F:$F,$A23,'สัตว์ปีก รายชุดการฆ่า'!$I:$I,$B23)</f>
        <v>0</v>
      </c>
      <c r="P23" s="10">
        <f>SUMIFS('สัตว์ปีก รายชุดการฆ่า'!W:W,'สัตว์ปีก รายชุดการฆ่า'!$F:$F,$A23,'สัตว์ปีก รายชุดการฆ่า'!$I:$I,$B23)</f>
        <v>0</v>
      </c>
      <c r="Q23" s="10">
        <f>COUNTIFS('สัตว์ปีก รายชุดการฆ่า'!$F:$F,$A23,'สัตว์ปีก รายชุดการฆ่า'!$I:$I,$B23)</f>
        <v>0</v>
      </c>
      <c r="R23" s="10">
        <f>SUMIFS('สัตว์ปีก รายชุดการฆ่า'!Y:Y,'สัตว์ปีก รายชุดการฆ่า'!$F:$F,$A23,'สัตว์ปีก รายชุดการฆ่า'!$I:$I,$B23)</f>
        <v>0</v>
      </c>
      <c r="S23" s="10">
        <f>COUNTIFS('สัตว์ปีก รายชุดการฆ่า'!$F:$F,$A23,'สัตว์ปีก รายชุดการฆ่า'!$I:$I,$B23)</f>
        <v>0</v>
      </c>
    </row>
    <row r="24" spans="1:19">
      <c r="A24" s="9">
        <f>A22</f>
        <v>7</v>
      </c>
      <c r="B24" s="10" t="s">
        <v>44</v>
      </c>
      <c r="C24" s="10">
        <f>SUMIFS('สัตว์ปีก รายชุดการฆ่า'!J:J,'สัตว์ปีก รายชุดการฆ่า'!$F:$F,$A24,'สัตว์ปีก รายชุดการฆ่า'!$I:$I,$B24)</f>
        <v>0</v>
      </c>
      <c r="D24" s="10">
        <f>SUMIFS('สัตว์ปีก รายชุดการฆ่า'!K:K,'สัตว์ปีก รายชุดการฆ่า'!$F:$F,$A24,'สัตว์ปีก รายชุดการฆ่า'!$I:$I,$B24)</f>
        <v>0</v>
      </c>
      <c r="E24" s="10">
        <f>SUMIFS('สัตว์ปีก รายชุดการฆ่า'!L:L,'สัตว์ปีก รายชุดการฆ่า'!$F:$F,$A24,'สัตว์ปีก รายชุดการฆ่า'!$I:$I,$B24)</f>
        <v>0</v>
      </c>
      <c r="F24" s="10">
        <f>SUMIFS('สัตว์ปีก รายชุดการฆ่า'!M:M,'สัตว์ปีก รายชุดการฆ่า'!$F:$F,$A24,'สัตว์ปีก รายชุดการฆ่า'!$I:$I,$B24)</f>
        <v>0</v>
      </c>
      <c r="G24" s="10">
        <f>SUMIFS('สัตว์ปีก รายชุดการฆ่า'!N:N,'สัตว์ปีก รายชุดการฆ่า'!$F:$F,$A24,'สัตว์ปีก รายชุดการฆ่า'!$I:$I,$B24)</f>
        <v>0</v>
      </c>
      <c r="H24" s="10">
        <f>SUMIFS('สัตว์ปีก รายชุดการฆ่า'!O:O,'สัตว์ปีก รายชุดการฆ่า'!$F:$F,$A24,'สัตว์ปีก รายชุดการฆ่า'!$I:$I,$B24)</f>
        <v>0</v>
      </c>
      <c r="I24" s="10">
        <f>SUMIFS('สัตว์ปีก รายชุดการฆ่า'!P:P,'สัตว์ปีก รายชุดการฆ่า'!$F:$F,$A24,'สัตว์ปีก รายชุดการฆ่า'!$I:$I,$B24)</f>
        <v>0</v>
      </c>
      <c r="J24" s="10">
        <f>SUMIFS('สัตว์ปีก รายชุดการฆ่า'!Q:Q,'สัตว์ปีก รายชุดการฆ่า'!$F:$F,$A24,'สัตว์ปีก รายชุดการฆ่า'!$I:$I,$B24)</f>
        <v>0</v>
      </c>
      <c r="K24" s="10">
        <f>SUMIFS('สัตว์ปีก รายชุดการฆ่า'!R:R,'สัตว์ปีก รายชุดการฆ่า'!$F:$F,$A24,'สัตว์ปีก รายชุดการฆ่า'!$I:$I,$B24)</f>
        <v>0</v>
      </c>
      <c r="L24" s="10">
        <f>SUMIFS('สัตว์ปีก รายชุดการฆ่า'!S:S,'สัตว์ปีก รายชุดการฆ่า'!$F:$F,$A24,'สัตว์ปีก รายชุดการฆ่า'!$I:$I,$B24)</f>
        <v>0</v>
      </c>
      <c r="M24" s="10">
        <f>SUMIFS('สัตว์ปีก รายชุดการฆ่า'!T:T,'สัตว์ปีก รายชุดการฆ่า'!$F:$F,$A24,'สัตว์ปีก รายชุดการฆ่า'!$I:$I,$B24)</f>
        <v>0</v>
      </c>
      <c r="N24" s="10">
        <f>SUMIFS('สัตว์ปีก รายชุดการฆ่า'!U:U,'สัตว์ปีก รายชุดการฆ่า'!$F:$F,$A24,'สัตว์ปีก รายชุดการฆ่า'!$I:$I,$B24)</f>
        <v>0</v>
      </c>
      <c r="O24" s="10">
        <f>SUMIFS('สัตว์ปีก รายชุดการฆ่า'!V:V,'สัตว์ปีก รายชุดการฆ่า'!$F:$F,$A24,'สัตว์ปีก รายชุดการฆ่า'!$I:$I,$B24)</f>
        <v>0</v>
      </c>
      <c r="P24" s="10">
        <f>SUMIFS('สัตว์ปีก รายชุดการฆ่า'!W:W,'สัตว์ปีก รายชุดการฆ่า'!$F:$F,$A24,'สัตว์ปีก รายชุดการฆ่า'!$I:$I,$B24)</f>
        <v>0</v>
      </c>
      <c r="Q24" s="10">
        <f>COUNTIFS('สัตว์ปีก รายชุดการฆ่า'!$F:$F,$A24,'สัตว์ปีก รายชุดการฆ่า'!$I:$I,$B24)</f>
        <v>0</v>
      </c>
      <c r="R24" s="10">
        <f>SUMIFS('สัตว์ปีก รายชุดการฆ่า'!Y:Y,'สัตว์ปีก รายชุดการฆ่า'!$F:$F,$A24,'สัตว์ปีก รายชุดการฆ่า'!$I:$I,$B24)</f>
        <v>0</v>
      </c>
      <c r="S24" s="10">
        <f>COUNTIFS('สัตว์ปีก รายชุดการฆ่า'!$F:$F,$A24,'สัตว์ปีก รายชุดการฆ่า'!$I:$I,$B24)</f>
        <v>0</v>
      </c>
    </row>
    <row r="25" spans="1:19">
      <c r="A25" s="9">
        <f>A22+1</f>
        <v>8</v>
      </c>
      <c r="B25" s="10" t="s">
        <v>42</v>
      </c>
      <c r="C25" s="10">
        <f>SUMIFS('สัตว์ปีก รายชุดการฆ่า'!J:J,'สัตว์ปีก รายชุดการฆ่า'!$F:$F,$A25,'สัตว์ปีก รายชุดการฆ่า'!$I:$I,$B25)</f>
        <v>0</v>
      </c>
      <c r="D25" s="10">
        <f>SUMIFS('สัตว์ปีก รายชุดการฆ่า'!K:K,'สัตว์ปีก รายชุดการฆ่า'!$F:$F,$A25,'สัตว์ปีก รายชุดการฆ่า'!$I:$I,$B25)</f>
        <v>0</v>
      </c>
      <c r="E25" s="10">
        <f>SUMIFS('สัตว์ปีก รายชุดการฆ่า'!L:L,'สัตว์ปีก รายชุดการฆ่า'!$F:$F,$A25,'สัตว์ปีก รายชุดการฆ่า'!$I:$I,$B25)</f>
        <v>0</v>
      </c>
      <c r="F25" s="10">
        <f>SUMIFS('สัตว์ปีก รายชุดการฆ่า'!M:M,'สัตว์ปีก รายชุดการฆ่า'!$F:$F,$A25,'สัตว์ปีก รายชุดการฆ่า'!$I:$I,$B25)</f>
        <v>0</v>
      </c>
      <c r="G25" s="10">
        <f>SUMIFS('สัตว์ปีก รายชุดการฆ่า'!N:N,'สัตว์ปีก รายชุดการฆ่า'!$F:$F,$A25,'สัตว์ปีก รายชุดการฆ่า'!$I:$I,$B25)</f>
        <v>0</v>
      </c>
      <c r="H25" s="10">
        <f>SUMIFS('สัตว์ปีก รายชุดการฆ่า'!O:O,'สัตว์ปีก รายชุดการฆ่า'!$F:$F,$A25,'สัตว์ปีก รายชุดการฆ่า'!$I:$I,$B25)</f>
        <v>0</v>
      </c>
      <c r="I25" s="10">
        <f>SUMIFS('สัตว์ปีก รายชุดการฆ่า'!P:P,'สัตว์ปีก รายชุดการฆ่า'!$F:$F,$A25,'สัตว์ปีก รายชุดการฆ่า'!$I:$I,$B25)</f>
        <v>0</v>
      </c>
      <c r="J25" s="10">
        <f>SUMIFS('สัตว์ปีก รายชุดการฆ่า'!Q:Q,'สัตว์ปีก รายชุดการฆ่า'!$F:$F,$A25,'สัตว์ปีก รายชุดการฆ่า'!$I:$I,$B25)</f>
        <v>0</v>
      </c>
      <c r="K25" s="10">
        <f>SUMIFS('สัตว์ปีก รายชุดการฆ่า'!R:R,'สัตว์ปีก รายชุดการฆ่า'!$F:$F,$A25,'สัตว์ปีก รายชุดการฆ่า'!$I:$I,$B25)</f>
        <v>0</v>
      </c>
      <c r="L25" s="10">
        <f>SUMIFS('สัตว์ปีก รายชุดการฆ่า'!S:S,'สัตว์ปีก รายชุดการฆ่า'!$F:$F,$A25,'สัตว์ปีก รายชุดการฆ่า'!$I:$I,$B25)</f>
        <v>0</v>
      </c>
      <c r="M25" s="10">
        <f>SUMIFS('สัตว์ปีก รายชุดการฆ่า'!T:T,'สัตว์ปีก รายชุดการฆ่า'!$F:$F,$A25,'สัตว์ปีก รายชุดการฆ่า'!$I:$I,$B25)</f>
        <v>0</v>
      </c>
      <c r="N25" s="10">
        <f>SUMIFS('สัตว์ปีก รายชุดการฆ่า'!U:U,'สัตว์ปีก รายชุดการฆ่า'!$F:$F,$A25,'สัตว์ปีก รายชุดการฆ่า'!$I:$I,$B25)</f>
        <v>0</v>
      </c>
      <c r="O25" s="10">
        <f>SUMIFS('สัตว์ปีก รายชุดการฆ่า'!V:V,'สัตว์ปีก รายชุดการฆ่า'!$F:$F,$A25,'สัตว์ปีก รายชุดการฆ่า'!$I:$I,$B25)</f>
        <v>0</v>
      </c>
      <c r="P25" s="10">
        <f>SUMIFS('สัตว์ปีก รายชุดการฆ่า'!W:W,'สัตว์ปีก รายชุดการฆ่า'!$F:$F,$A25,'สัตว์ปีก รายชุดการฆ่า'!$I:$I,$B25)</f>
        <v>0</v>
      </c>
      <c r="Q25" s="10">
        <f>COUNTIFS('สัตว์ปีก รายชุดการฆ่า'!$F:$F,$A25,'สัตว์ปีก รายชุดการฆ่า'!$I:$I,$B25)</f>
        <v>0</v>
      </c>
      <c r="R25" s="10">
        <f>SUMIFS('สัตว์ปีก รายชุดการฆ่า'!Y:Y,'สัตว์ปีก รายชุดการฆ่า'!$F:$F,$A25,'สัตว์ปีก รายชุดการฆ่า'!$I:$I,$B25)</f>
        <v>0</v>
      </c>
      <c r="S25" s="10">
        <f>COUNTIFS('สัตว์ปีก รายชุดการฆ่า'!$F:$F,$A25,'สัตว์ปีก รายชุดการฆ่า'!$I:$I,$B25)</f>
        <v>0</v>
      </c>
    </row>
    <row r="26" spans="1:19">
      <c r="A26" s="9">
        <f>A25</f>
        <v>8</v>
      </c>
      <c r="B26" s="10" t="s">
        <v>43</v>
      </c>
      <c r="C26" s="10">
        <f>SUMIFS('สัตว์ปีก รายชุดการฆ่า'!J:J,'สัตว์ปีก รายชุดการฆ่า'!$F:$F,$A26,'สัตว์ปีก รายชุดการฆ่า'!$I:$I,$B26)</f>
        <v>0</v>
      </c>
      <c r="D26" s="10">
        <f>SUMIFS('สัตว์ปีก รายชุดการฆ่า'!K:K,'สัตว์ปีก รายชุดการฆ่า'!$F:$F,$A26,'สัตว์ปีก รายชุดการฆ่า'!$I:$I,$B26)</f>
        <v>0</v>
      </c>
      <c r="E26" s="10">
        <f>SUMIFS('สัตว์ปีก รายชุดการฆ่า'!L:L,'สัตว์ปีก รายชุดการฆ่า'!$F:$F,$A26,'สัตว์ปีก รายชุดการฆ่า'!$I:$I,$B26)</f>
        <v>0</v>
      </c>
      <c r="F26" s="10">
        <f>SUMIFS('สัตว์ปีก รายชุดการฆ่า'!M:M,'สัตว์ปีก รายชุดการฆ่า'!$F:$F,$A26,'สัตว์ปีก รายชุดการฆ่า'!$I:$I,$B26)</f>
        <v>0</v>
      </c>
      <c r="G26" s="10">
        <f>SUMIFS('สัตว์ปีก รายชุดการฆ่า'!N:N,'สัตว์ปีก รายชุดการฆ่า'!$F:$F,$A26,'สัตว์ปีก รายชุดการฆ่า'!$I:$I,$B26)</f>
        <v>0</v>
      </c>
      <c r="H26" s="10">
        <f>SUMIFS('สัตว์ปีก รายชุดการฆ่า'!O:O,'สัตว์ปีก รายชุดการฆ่า'!$F:$F,$A26,'สัตว์ปีก รายชุดการฆ่า'!$I:$I,$B26)</f>
        <v>0</v>
      </c>
      <c r="I26" s="10">
        <f>SUMIFS('สัตว์ปีก รายชุดการฆ่า'!P:P,'สัตว์ปีก รายชุดการฆ่า'!$F:$F,$A26,'สัตว์ปีก รายชุดการฆ่า'!$I:$I,$B26)</f>
        <v>0</v>
      </c>
      <c r="J26" s="10">
        <f>SUMIFS('สัตว์ปีก รายชุดการฆ่า'!Q:Q,'สัตว์ปีก รายชุดการฆ่า'!$F:$F,$A26,'สัตว์ปีก รายชุดการฆ่า'!$I:$I,$B26)</f>
        <v>0</v>
      </c>
      <c r="K26" s="10">
        <f>SUMIFS('สัตว์ปีก รายชุดการฆ่า'!R:R,'สัตว์ปีก รายชุดการฆ่า'!$F:$F,$A26,'สัตว์ปีก รายชุดการฆ่า'!$I:$I,$B26)</f>
        <v>0</v>
      </c>
      <c r="L26" s="10">
        <f>SUMIFS('สัตว์ปีก รายชุดการฆ่า'!S:S,'สัตว์ปีก รายชุดการฆ่า'!$F:$F,$A26,'สัตว์ปีก รายชุดการฆ่า'!$I:$I,$B26)</f>
        <v>0</v>
      </c>
      <c r="M26" s="10">
        <f>SUMIFS('สัตว์ปีก รายชุดการฆ่า'!T:T,'สัตว์ปีก รายชุดการฆ่า'!$F:$F,$A26,'สัตว์ปีก รายชุดการฆ่า'!$I:$I,$B26)</f>
        <v>0</v>
      </c>
      <c r="N26" s="10">
        <f>SUMIFS('สัตว์ปีก รายชุดการฆ่า'!U:U,'สัตว์ปีก รายชุดการฆ่า'!$F:$F,$A26,'สัตว์ปีก รายชุดการฆ่า'!$I:$I,$B26)</f>
        <v>0</v>
      </c>
      <c r="O26" s="10">
        <f>SUMIFS('สัตว์ปีก รายชุดการฆ่า'!V:V,'สัตว์ปีก รายชุดการฆ่า'!$F:$F,$A26,'สัตว์ปีก รายชุดการฆ่า'!$I:$I,$B26)</f>
        <v>0</v>
      </c>
      <c r="P26" s="10">
        <f>SUMIFS('สัตว์ปีก รายชุดการฆ่า'!W:W,'สัตว์ปีก รายชุดการฆ่า'!$F:$F,$A26,'สัตว์ปีก รายชุดการฆ่า'!$I:$I,$B26)</f>
        <v>0</v>
      </c>
      <c r="Q26" s="10">
        <f>COUNTIFS('สัตว์ปีก รายชุดการฆ่า'!$F:$F,$A26,'สัตว์ปีก รายชุดการฆ่า'!$I:$I,$B26)</f>
        <v>0</v>
      </c>
      <c r="R26" s="10">
        <f>SUMIFS('สัตว์ปีก รายชุดการฆ่า'!Y:Y,'สัตว์ปีก รายชุดการฆ่า'!$F:$F,$A26,'สัตว์ปีก รายชุดการฆ่า'!$I:$I,$B26)</f>
        <v>0</v>
      </c>
      <c r="S26" s="10">
        <f>COUNTIFS('สัตว์ปีก รายชุดการฆ่า'!$F:$F,$A26,'สัตว์ปีก รายชุดการฆ่า'!$I:$I,$B26)</f>
        <v>0</v>
      </c>
    </row>
    <row r="27" spans="1:19">
      <c r="A27" s="9">
        <f>A25</f>
        <v>8</v>
      </c>
      <c r="B27" s="10" t="s">
        <v>44</v>
      </c>
      <c r="C27" s="10">
        <f>SUMIFS('สัตว์ปีก รายชุดการฆ่า'!J:J,'สัตว์ปีก รายชุดการฆ่า'!$F:$F,$A27,'สัตว์ปีก รายชุดการฆ่า'!$I:$I,$B27)</f>
        <v>0</v>
      </c>
      <c r="D27" s="10">
        <f>SUMIFS('สัตว์ปีก รายชุดการฆ่า'!K:K,'สัตว์ปีก รายชุดการฆ่า'!$F:$F,$A27,'สัตว์ปีก รายชุดการฆ่า'!$I:$I,$B27)</f>
        <v>0</v>
      </c>
      <c r="E27" s="10">
        <f>SUMIFS('สัตว์ปีก รายชุดการฆ่า'!L:L,'สัตว์ปีก รายชุดการฆ่า'!$F:$F,$A27,'สัตว์ปีก รายชุดการฆ่า'!$I:$I,$B27)</f>
        <v>0</v>
      </c>
      <c r="F27" s="10">
        <f>SUMIFS('สัตว์ปีก รายชุดการฆ่า'!M:M,'สัตว์ปีก รายชุดการฆ่า'!$F:$F,$A27,'สัตว์ปีก รายชุดการฆ่า'!$I:$I,$B27)</f>
        <v>0</v>
      </c>
      <c r="G27" s="10">
        <f>SUMIFS('สัตว์ปีก รายชุดการฆ่า'!N:N,'สัตว์ปีก รายชุดการฆ่า'!$F:$F,$A27,'สัตว์ปีก รายชุดการฆ่า'!$I:$I,$B27)</f>
        <v>0</v>
      </c>
      <c r="H27" s="10">
        <f>SUMIFS('สัตว์ปีก รายชุดการฆ่า'!O:O,'สัตว์ปีก รายชุดการฆ่า'!$F:$F,$A27,'สัตว์ปีก รายชุดการฆ่า'!$I:$I,$B27)</f>
        <v>0</v>
      </c>
      <c r="I27" s="10">
        <f>SUMIFS('สัตว์ปีก รายชุดการฆ่า'!P:P,'สัตว์ปีก รายชุดการฆ่า'!$F:$F,$A27,'สัตว์ปีก รายชุดการฆ่า'!$I:$I,$B27)</f>
        <v>0</v>
      </c>
      <c r="J27" s="10">
        <f>SUMIFS('สัตว์ปีก รายชุดการฆ่า'!Q:Q,'สัตว์ปีก รายชุดการฆ่า'!$F:$F,$A27,'สัตว์ปีก รายชุดการฆ่า'!$I:$I,$B27)</f>
        <v>0</v>
      </c>
      <c r="K27" s="10">
        <f>SUMIFS('สัตว์ปีก รายชุดการฆ่า'!R:R,'สัตว์ปีก รายชุดการฆ่า'!$F:$F,$A27,'สัตว์ปีก รายชุดการฆ่า'!$I:$I,$B27)</f>
        <v>0</v>
      </c>
      <c r="L27" s="10">
        <f>SUMIFS('สัตว์ปีก รายชุดการฆ่า'!S:S,'สัตว์ปีก รายชุดการฆ่า'!$F:$F,$A27,'สัตว์ปีก รายชุดการฆ่า'!$I:$I,$B27)</f>
        <v>0</v>
      </c>
      <c r="M27" s="10">
        <f>SUMIFS('สัตว์ปีก รายชุดการฆ่า'!T:T,'สัตว์ปีก รายชุดการฆ่า'!$F:$F,$A27,'สัตว์ปีก รายชุดการฆ่า'!$I:$I,$B27)</f>
        <v>0</v>
      </c>
      <c r="N27" s="10">
        <f>SUMIFS('สัตว์ปีก รายชุดการฆ่า'!U:U,'สัตว์ปีก รายชุดการฆ่า'!$F:$F,$A27,'สัตว์ปีก รายชุดการฆ่า'!$I:$I,$B27)</f>
        <v>0</v>
      </c>
      <c r="O27" s="10">
        <f>SUMIFS('สัตว์ปีก รายชุดการฆ่า'!V:V,'สัตว์ปีก รายชุดการฆ่า'!$F:$F,$A27,'สัตว์ปีก รายชุดการฆ่า'!$I:$I,$B27)</f>
        <v>0</v>
      </c>
      <c r="P27" s="10">
        <f>SUMIFS('สัตว์ปีก รายชุดการฆ่า'!W:W,'สัตว์ปีก รายชุดการฆ่า'!$F:$F,$A27,'สัตว์ปีก รายชุดการฆ่า'!$I:$I,$B27)</f>
        <v>0</v>
      </c>
      <c r="Q27" s="10">
        <f>COUNTIFS('สัตว์ปีก รายชุดการฆ่า'!$F:$F,$A27,'สัตว์ปีก รายชุดการฆ่า'!$I:$I,$B27)</f>
        <v>0</v>
      </c>
      <c r="R27" s="10">
        <f>SUMIFS('สัตว์ปีก รายชุดการฆ่า'!Y:Y,'สัตว์ปีก รายชุดการฆ่า'!$F:$F,$A27,'สัตว์ปีก รายชุดการฆ่า'!$I:$I,$B27)</f>
        <v>0</v>
      </c>
      <c r="S27" s="10">
        <f>COUNTIFS('สัตว์ปีก รายชุดการฆ่า'!$F:$F,$A27,'สัตว์ปีก รายชุดการฆ่า'!$I:$I,$B27)</f>
        <v>0</v>
      </c>
    </row>
    <row r="28" spans="1:19">
      <c r="A28" s="9">
        <f>A25+1</f>
        <v>9</v>
      </c>
      <c r="B28" s="10" t="s">
        <v>42</v>
      </c>
      <c r="C28" s="10">
        <f>SUMIFS('สัตว์ปีก รายชุดการฆ่า'!J:J,'สัตว์ปีก รายชุดการฆ่า'!$F:$F,$A28,'สัตว์ปีก รายชุดการฆ่า'!$I:$I,$B28)</f>
        <v>0</v>
      </c>
      <c r="D28" s="10">
        <f>SUMIFS('สัตว์ปีก รายชุดการฆ่า'!K:K,'สัตว์ปีก รายชุดการฆ่า'!$F:$F,$A28,'สัตว์ปีก รายชุดการฆ่า'!$I:$I,$B28)</f>
        <v>0</v>
      </c>
      <c r="E28" s="10">
        <f>SUMIFS('สัตว์ปีก รายชุดการฆ่า'!L:L,'สัตว์ปีก รายชุดการฆ่า'!$F:$F,$A28,'สัตว์ปีก รายชุดการฆ่า'!$I:$I,$B28)</f>
        <v>0</v>
      </c>
      <c r="F28" s="10">
        <f>SUMIFS('สัตว์ปีก รายชุดการฆ่า'!M:M,'สัตว์ปีก รายชุดการฆ่า'!$F:$F,$A28,'สัตว์ปีก รายชุดการฆ่า'!$I:$I,$B28)</f>
        <v>0</v>
      </c>
      <c r="G28" s="10">
        <f>SUMIFS('สัตว์ปีก รายชุดการฆ่า'!N:N,'สัตว์ปีก รายชุดการฆ่า'!$F:$F,$A28,'สัตว์ปีก รายชุดการฆ่า'!$I:$I,$B28)</f>
        <v>0</v>
      </c>
      <c r="H28" s="10">
        <f>SUMIFS('สัตว์ปีก รายชุดการฆ่า'!O:O,'สัตว์ปีก รายชุดการฆ่า'!$F:$F,$A28,'สัตว์ปีก รายชุดการฆ่า'!$I:$I,$B28)</f>
        <v>0</v>
      </c>
      <c r="I28" s="10">
        <f>SUMIFS('สัตว์ปีก รายชุดการฆ่า'!P:P,'สัตว์ปีก รายชุดการฆ่า'!$F:$F,$A28,'สัตว์ปีก รายชุดการฆ่า'!$I:$I,$B28)</f>
        <v>0</v>
      </c>
      <c r="J28" s="10">
        <f>SUMIFS('สัตว์ปีก รายชุดการฆ่า'!Q:Q,'สัตว์ปีก รายชุดการฆ่า'!$F:$F,$A28,'สัตว์ปีก รายชุดการฆ่า'!$I:$I,$B28)</f>
        <v>0</v>
      </c>
      <c r="K28" s="10">
        <f>SUMIFS('สัตว์ปีก รายชุดการฆ่า'!R:R,'สัตว์ปีก รายชุดการฆ่า'!$F:$F,$A28,'สัตว์ปีก รายชุดการฆ่า'!$I:$I,$B28)</f>
        <v>0</v>
      </c>
      <c r="L28" s="10">
        <f>SUMIFS('สัตว์ปีก รายชุดการฆ่า'!S:S,'สัตว์ปีก รายชุดการฆ่า'!$F:$F,$A28,'สัตว์ปีก รายชุดการฆ่า'!$I:$I,$B28)</f>
        <v>0</v>
      </c>
      <c r="M28" s="10">
        <f>SUMIFS('สัตว์ปีก รายชุดการฆ่า'!T:T,'สัตว์ปีก รายชุดการฆ่า'!$F:$F,$A28,'สัตว์ปีก รายชุดการฆ่า'!$I:$I,$B28)</f>
        <v>0</v>
      </c>
      <c r="N28" s="10">
        <f>SUMIFS('สัตว์ปีก รายชุดการฆ่า'!U:U,'สัตว์ปีก รายชุดการฆ่า'!$F:$F,$A28,'สัตว์ปีก รายชุดการฆ่า'!$I:$I,$B28)</f>
        <v>0</v>
      </c>
      <c r="O28" s="10">
        <f>SUMIFS('สัตว์ปีก รายชุดการฆ่า'!V:V,'สัตว์ปีก รายชุดการฆ่า'!$F:$F,$A28,'สัตว์ปีก รายชุดการฆ่า'!$I:$I,$B28)</f>
        <v>0</v>
      </c>
      <c r="P28" s="10">
        <f>SUMIFS('สัตว์ปีก รายชุดการฆ่า'!W:W,'สัตว์ปีก รายชุดการฆ่า'!$F:$F,$A28,'สัตว์ปีก รายชุดการฆ่า'!$I:$I,$B28)</f>
        <v>0</v>
      </c>
      <c r="Q28" s="10">
        <f>COUNTIFS('สัตว์ปีก รายชุดการฆ่า'!$F:$F,$A28,'สัตว์ปีก รายชุดการฆ่า'!$I:$I,$B28)</f>
        <v>0</v>
      </c>
      <c r="R28" s="10">
        <f>SUMIFS('สัตว์ปีก รายชุดการฆ่า'!Y:Y,'สัตว์ปีก รายชุดการฆ่า'!$F:$F,$A28,'สัตว์ปีก รายชุดการฆ่า'!$I:$I,$B28)</f>
        <v>0</v>
      </c>
      <c r="S28" s="10">
        <f>COUNTIFS('สัตว์ปีก รายชุดการฆ่า'!$F:$F,$A28,'สัตว์ปีก รายชุดการฆ่า'!$I:$I,$B28)</f>
        <v>0</v>
      </c>
    </row>
    <row r="29" spans="1:19">
      <c r="A29" s="9">
        <f>A28</f>
        <v>9</v>
      </c>
      <c r="B29" s="10" t="s">
        <v>43</v>
      </c>
      <c r="C29" s="10">
        <f>SUMIFS('สัตว์ปีก รายชุดการฆ่า'!J:J,'สัตว์ปีก รายชุดการฆ่า'!$F:$F,$A29,'สัตว์ปีก รายชุดการฆ่า'!$I:$I,$B29)</f>
        <v>0</v>
      </c>
      <c r="D29" s="10">
        <f>SUMIFS('สัตว์ปีก รายชุดการฆ่า'!K:K,'สัตว์ปีก รายชุดการฆ่า'!$F:$F,$A29,'สัตว์ปีก รายชุดการฆ่า'!$I:$I,$B29)</f>
        <v>0</v>
      </c>
      <c r="E29" s="10">
        <f>SUMIFS('สัตว์ปีก รายชุดการฆ่า'!L:L,'สัตว์ปีก รายชุดการฆ่า'!$F:$F,$A29,'สัตว์ปีก รายชุดการฆ่า'!$I:$I,$B29)</f>
        <v>0</v>
      </c>
      <c r="F29" s="10">
        <f>SUMIFS('สัตว์ปีก รายชุดการฆ่า'!M:M,'สัตว์ปีก รายชุดการฆ่า'!$F:$F,$A29,'สัตว์ปีก รายชุดการฆ่า'!$I:$I,$B29)</f>
        <v>0</v>
      </c>
      <c r="G29" s="10">
        <f>SUMIFS('สัตว์ปีก รายชุดการฆ่า'!N:N,'สัตว์ปีก รายชุดการฆ่า'!$F:$F,$A29,'สัตว์ปีก รายชุดการฆ่า'!$I:$I,$B29)</f>
        <v>0</v>
      </c>
      <c r="H29" s="10">
        <f>SUMIFS('สัตว์ปีก รายชุดการฆ่า'!O:O,'สัตว์ปีก รายชุดการฆ่า'!$F:$F,$A29,'สัตว์ปีก รายชุดการฆ่า'!$I:$I,$B29)</f>
        <v>0</v>
      </c>
      <c r="I29" s="10">
        <f>SUMIFS('สัตว์ปีก รายชุดการฆ่า'!P:P,'สัตว์ปีก รายชุดการฆ่า'!$F:$F,$A29,'สัตว์ปีก รายชุดการฆ่า'!$I:$I,$B29)</f>
        <v>0</v>
      </c>
      <c r="J29" s="10">
        <f>SUMIFS('สัตว์ปีก รายชุดการฆ่า'!Q:Q,'สัตว์ปีก รายชุดการฆ่า'!$F:$F,$A29,'สัตว์ปีก รายชุดการฆ่า'!$I:$I,$B29)</f>
        <v>0</v>
      </c>
      <c r="K29" s="10">
        <f>SUMIFS('สัตว์ปีก รายชุดการฆ่า'!R:R,'สัตว์ปีก รายชุดการฆ่า'!$F:$F,$A29,'สัตว์ปีก รายชุดการฆ่า'!$I:$I,$B29)</f>
        <v>0</v>
      </c>
      <c r="L29" s="10">
        <f>SUMIFS('สัตว์ปีก รายชุดการฆ่า'!S:S,'สัตว์ปีก รายชุดการฆ่า'!$F:$F,$A29,'สัตว์ปีก รายชุดการฆ่า'!$I:$I,$B29)</f>
        <v>0</v>
      </c>
      <c r="M29" s="10">
        <f>SUMIFS('สัตว์ปีก รายชุดการฆ่า'!T:T,'สัตว์ปีก รายชุดการฆ่า'!$F:$F,$A29,'สัตว์ปีก รายชุดการฆ่า'!$I:$I,$B29)</f>
        <v>0</v>
      </c>
      <c r="N29" s="10">
        <f>SUMIFS('สัตว์ปีก รายชุดการฆ่า'!U:U,'สัตว์ปีก รายชุดการฆ่า'!$F:$F,$A29,'สัตว์ปีก รายชุดการฆ่า'!$I:$I,$B29)</f>
        <v>0</v>
      </c>
      <c r="O29" s="10">
        <f>SUMIFS('สัตว์ปีก รายชุดการฆ่า'!V:V,'สัตว์ปีก รายชุดการฆ่า'!$F:$F,$A29,'สัตว์ปีก รายชุดการฆ่า'!$I:$I,$B29)</f>
        <v>0</v>
      </c>
      <c r="P29" s="10">
        <f>SUMIFS('สัตว์ปีก รายชุดการฆ่า'!W:W,'สัตว์ปีก รายชุดการฆ่า'!$F:$F,$A29,'สัตว์ปีก รายชุดการฆ่า'!$I:$I,$B29)</f>
        <v>0</v>
      </c>
      <c r="Q29" s="10">
        <f>COUNTIFS('สัตว์ปีก รายชุดการฆ่า'!$F:$F,$A29,'สัตว์ปีก รายชุดการฆ่า'!$I:$I,$B29)</f>
        <v>0</v>
      </c>
      <c r="R29" s="10">
        <f>SUMIFS('สัตว์ปีก รายชุดการฆ่า'!Y:Y,'สัตว์ปีก รายชุดการฆ่า'!$F:$F,$A29,'สัตว์ปีก รายชุดการฆ่า'!$I:$I,$B29)</f>
        <v>0</v>
      </c>
      <c r="S29" s="10">
        <f>COUNTIFS('สัตว์ปีก รายชุดการฆ่า'!$F:$F,$A29,'สัตว์ปีก รายชุดการฆ่า'!$I:$I,$B29)</f>
        <v>0</v>
      </c>
    </row>
    <row r="30" spans="1:19">
      <c r="A30" s="9">
        <f>A28</f>
        <v>9</v>
      </c>
      <c r="B30" s="10" t="s">
        <v>44</v>
      </c>
      <c r="C30" s="10">
        <f>SUMIFS('สัตว์ปีก รายชุดการฆ่า'!J:J,'สัตว์ปีก รายชุดการฆ่า'!$F:$F,$A30,'สัตว์ปีก รายชุดการฆ่า'!$I:$I,$B30)</f>
        <v>0</v>
      </c>
      <c r="D30" s="10">
        <f>SUMIFS('สัตว์ปีก รายชุดการฆ่า'!K:K,'สัตว์ปีก รายชุดการฆ่า'!$F:$F,$A30,'สัตว์ปีก รายชุดการฆ่า'!$I:$I,$B30)</f>
        <v>0</v>
      </c>
      <c r="E30" s="10">
        <f>SUMIFS('สัตว์ปีก รายชุดการฆ่า'!L:L,'สัตว์ปีก รายชุดการฆ่า'!$F:$F,$A30,'สัตว์ปีก รายชุดการฆ่า'!$I:$I,$B30)</f>
        <v>0</v>
      </c>
      <c r="F30" s="10">
        <f>SUMIFS('สัตว์ปีก รายชุดการฆ่า'!M:M,'สัตว์ปีก รายชุดการฆ่า'!$F:$F,$A30,'สัตว์ปีก รายชุดการฆ่า'!$I:$I,$B30)</f>
        <v>0</v>
      </c>
      <c r="G30" s="10">
        <f>SUMIFS('สัตว์ปีก รายชุดการฆ่า'!N:N,'สัตว์ปีก รายชุดการฆ่า'!$F:$F,$A30,'สัตว์ปีก รายชุดการฆ่า'!$I:$I,$B30)</f>
        <v>0</v>
      </c>
      <c r="H30" s="10">
        <f>SUMIFS('สัตว์ปีก รายชุดการฆ่า'!O:O,'สัตว์ปีก รายชุดการฆ่า'!$F:$F,$A30,'สัตว์ปีก รายชุดการฆ่า'!$I:$I,$B30)</f>
        <v>0</v>
      </c>
      <c r="I30" s="10">
        <f>SUMIFS('สัตว์ปีก รายชุดการฆ่า'!P:P,'สัตว์ปีก รายชุดการฆ่า'!$F:$F,$A30,'สัตว์ปีก รายชุดการฆ่า'!$I:$I,$B30)</f>
        <v>0</v>
      </c>
      <c r="J30" s="10">
        <f>SUMIFS('สัตว์ปีก รายชุดการฆ่า'!Q:Q,'สัตว์ปีก รายชุดการฆ่า'!$F:$F,$A30,'สัตว์ปีก รายชุดการฆ่า'!$I:$I,$B30)</f>
        <v>0</v>
      </c>
      <c r="K30" s="10">
        <f>SUMIFS('สัตว์ปีก รายชุดการฆ่า'!R:R,'สัตว์ปีก รายชุดการฆ่า'!$F:$F,$A30,'สัตว์ปีก รายชุดการฆ่า'!$I:$I,$B30)</f>
        <v>0</v>
      </c>
      <c r="L30" s="10">
        <f>SUMIFS('สัตว์ปีก รายชุดการฆ่า'!S:S,'สัตว์ปีก รายชุดการฆ่า'!$F:$F,$A30,'สัตว์ปีก รายชุดการฆ่า'!$I:$I,$B30)</f>
        <v>0</v>
      </c>
      <c r="M30" s="10">
        <f>SUMIFS('สัตว์ปีก รายชุดการฆ่า'!T:T,'สัตว์ปีก รายชุดการฆ่า'!$F:$F,$A30,'สัตว์ปีก รายชุดการฆ่า'!$I:$I,$B30)</f>
        <v>0</v>
      </c>
      <c r="N30" s="10">
        <f>SUMIFS('สัตว์ปีก รายชุดการฆ่า'!U:U,'สัตว์ปีก รายชุดการฆ่า'!$F:$F,$A30,'สัตว์ปีก รายชุดการฆ่า'!$I:$I,$B30)</f>
        <v>0</v>
      </c>
      <c r="O30" s="10">
        <f>SUMIFS('สัตว์ปีก รายชุดการฆ่า'!V:V,'สัตว์ปีก รายชุดการฆ่า'!$F:$F,$A30,'สัตว์ปีก รายชุดการฆ่า'!$I:$I,$B30)</f>
        <v>0</v>
      </c>
      <c r="P30" s="10">
        <f>SUMIFS('สัตว์ปีก รายชุดการฆ่า'!W:W,'สัตว์ปีก รายชุดการฆ่า'!$F:$F,$A30,'สัตว์ปีก รายชุดการฆ่า'!$I:$I,$B30)</f>
        <v>0</v>
      </c>
      <c r="Q30" s="10">
        <f>COUNTIFS('สัตว์ปีก รายชุดการฆ่า'!$F:$F,$A30,'สัตว์ปีก รายชุดการฆ่า'!$I:$I,$B30)</f>
        <v>0</v>
      </c>
      <c r="R30" s="10">
        <f>SUMIFS('สัตว์ปีก รายชุดการฆ่า'!Y:Y,'สัตว์ปีก รายชุดการฆ่า'!$F:$F,$A30,'สัตว์ปีก รายชุดการฆ่า'!$I:$I,$B30)</f>
        <v>0</v>
      </c>
      <c r="S30" s="10">
        <f>COUNTIFS('สัตว์ปีก รายชุดการฆ่า'!$F:$F,$A30,'สัตว์ปีก รายชุดการฆ่า'!$I:$I,$B30)</f>
        <v>0</v>
      </c>
    </row>
    <row r="31" spans="1:19">
      <c r="A31" s="9">
        <f>A28+1</f>
        <v>10</v>
      </c>
      <c r="B31" s="10" t="s">
        <v>42</v>
      </c>
      <c r="C31" s="10">
        <f>SUMIFS('สัตว์ปีก รายชุดการฆ่า'!J:J,'สัตว์ปีก รายชุดการฆ่า'!$F:$F,$A31,'สัตว์ปีก รายชุดการฆ่า'!$I:$I,$B31)</f>
        <v>0</v>
      </c>
      <c r="D31" s="10">
        <f>SUMIFS('สัตว์ปีก รายชุดการฆ่า'!K:K,'สัตว์ปีก รายชุดการฆ่า'!$F:$F,$A31,'สัตว์ปีก รายชุดการฆ่า'!$I:$I,$B31)</f>
        <v>0</v>
      </c>
      <c r="E31" s="10">
        <f>SUMIFS('สัตว์ปีก รายชุดการฆ่า'!L:L,'สัตว์ปีก รายชุดการฆ่า'!$F:$F,$A31,'สัตว์ปีก รายชุดการฆ่า'!$I:$I,$B31)</f>
        <v>0</v>
      </c>
      <c r="F31" s="10">
        <f>SUMIFS('สัตว์ปีก รายชุดการฆ่า'!M:M,'สัตว์ปีก รายชุดการฆ่า'!$F:$F,$A31,'สัตว์ปีก รายชุดการฆ่า'!$I:$I,$B31)</f>
        <v>0</v>
      </c>
      <c r="G31" s="10">
        <f>SUMIFS('สัตว์ปีก รายชุดการฆ่า'!N:N,'สัตว์ปีก รายชุดการฆ่า'!$F:$F,$A31,'สัตว์ปีก รายชุดการฆ่า'!$I:$I,$B31)</f>
        <v>0</v>
      </c>
      <c r="H31" s="10">
        <f>SUMIFS('สัตว์ปีก รายชุดการฆ่า'!O:O,'สัตว์ปีก รายชุดการฆ่า'!$F:$F,$A31,'สัตว์ปีก รายชุดการฆ่า'!$I:$I,$B31)</f>
        <v>0</v>
      </c>
      <c r="I31" s="10">
        <f>SUMIFS('สัตว์ปีก รายชุดการฆ่า'!P:P,'สัตว์ปีก รายชุดการฆ่า'!$F:$F,$A31,'สัตว์ปีก รายชุดการฆ่า'!$I:$I,$B31)</f>
        <v>0</v>
      </c>
      <c r="J31" s="10">
        <f>SUMIFS('สัตว์ปีก รายชุดการฆ่า'!Q:Q,'สัตว์ปีก รายชุดการฆ่า'!$F:$F,$A31,'สัตว์ปีก รายชุดการฆ่า'!$I:$I,$B31)</f>
        <v>0</v>
      </c>
      <c r="K31" s="10">
        <f>SUMIFS('สัตว์ปีก รายชุดการฆ่า'!R:R,'สัตว์ปีก รายชุดการฆ่า'!$F:$F,$A31,'สัตว์ปีก รายชุดการฆ่า'!$I:$I,$B31)</f>
        <v>0</v>
      </c>
      <c r="L31" s="10">
        <f>SUMIFS('สัตว์ปีก รายชุดการฆ่า'!S:S,'สัตว์ปีก รายชุดการฆ่า'!$F:$F,$A31,'สัตว์ปีก รายชุดการฆ่า'!$I:$I,$B31)</f>
        <v>0</v>
      </c>
      <c r="M31" s="10">
        <f>SUMIFS('สัตว์ปีก รายชุดการฆ่า'!T:T,'สัตว์ปีก รายชุดการฆ่า'!$F:$F,$A31,'สัตว์ปีก รายชุดการฆ่า'!$I:$I,$B31)</f>
        <v>0</v>
      </c>
      <c r="N31" s="10">
        <f>SUMIFS('สัตว์ปีก รายชุดการฆ่า'!U:U,'สัตว์ปีก รายชุดการฆ่า'!$F:$F,$A31,'สัตว์ปีก รายชุดการฆ่า'!$I:$I,$B31)</f>
        <v>0</v>
      </c>
      <c r="O31" s="10">
        <f>SUMIFS('สัตว์ปีก รายชุดการฆ่า'!V:V,'สัตว์ปีก รายชุดการฆ่า'!$F:$F,$A31,'สัตว์ปีก รายชุดการฆ่า'!$I:$I,$B31)</f>
        <v>0</v>
      </c>
      <c r="P31" s="10">
        <f>SUMIFS('สัตว์ปีก รายชุดการฆ่า'!W:W,'สัตว์ปีก รายชุดการฆ่า'!$F:$F,$A31,'สัตว์ปีก รายชุดการฆ่า'!$I:$I,$B31)</f>
        <v>0</v>
      </c>
      <c r="Q31" s="10">
        <f>COUNTIFS('สัตว์ปีก รายชุดการฆ่า'!$F:$F,$A31,'สัตว์ปีก รายชุดการฆ่า'!$I:$I,$B31)</f>
        <v>0</v>
      </c>
      <c r="R31" s="10">
        <f>SUMIFS('สัตว์ปีก รายชุดการฆ่า'!Y:Y,'สัตว์ปีก รายชุดการฆ่า'!$F:$F,$A31,'สัตว์ปีก รายชุดการฆ่า'!$I:$I,$B31)</f>
        <v>0</v>
      </c>
      <c r="S31" s="10">
        <f>COUNTIFS('สัตว์ปีก รายชุดการฆ่า'!$F:$F,$A31,'สัตว์ปีก รายชุดการฆ่า'!$I:$I,$B31)</f>
        <v>0</v>
      </c>
    </row>
    <row r="32" spans="1:19">
      <c r="A32" s="9">
        <f>A31</f>
        <v>10</v>
      </c>
      <c r="B32" s="10" t="s">
        <v>43</v>
      </c>
      <c r="C32" s="10">
        <f>SUMIFS('สัตว์ปีก รายชุดการฆ่า'!J:J,'สัตว์ปีก รายชุดการฆ่า'!$F:$F,$A32,'สัตว์ปีก รายชุดการฆ่า'!$I:$I,$B32)</f>
        <v>0</v>
      </c>
      <c r="D32" s="10">
        <f>SUMIFS('สัตว์ปีก รายชุดการฆ่า'!K:K,'สัตว์ปีก รายชุดการฆ่า'!$F:$F,$A32,'สัตว์ปีก รายชุดการฆ่า'!$I:$I,$B32)</f>
        <v>0</v>
      </c>
      <c r="E32" s="10">
        <f>SUMIFS('สัตว์ปีก รายชุดการฆ่า'!L:L,'สัตว์ปีก รายชุดการฆ่า'!$F:$F,$A32,'สัตว์ปีก รายชุดการฆ่า'!$I:$I,$B32)</f>
        <v>0</v>
      </c>
      <c r="F32" s="10">
        <f>SUMIFS('สัตว์ปีก รายชุดการฆ่า'!M:M,'สัตว์ปีก รายชุดการฆ่า'!$F:$F,$A32,'สัตว์ปีก รายชุดการฆ่า'!$I:$I,$B32)</f>
        <v>0</v>
      </c>
      <c r="G32" s="10">
        <f>SUMIFS('สัตว์ปีก รายชุดการฆ่า'!N:N,'สัตว์ปีก รายชุดการฆ่า'!$F:$F,$A32,'สัตว์ปีก รายชุดการฆ่า'!$I:$I,$B32)</f>
        <v>0</v>
      </c>
      <c r="H32" s="10">
        <f>SUMIFS('สัตว์ปีก รายชุดการฆ่า'!O:O,'สัตว์ปีก รายชุดการฆ่า'!$F:$F,$A32,'สัตว์ปีก รายชุดการฆ่า'!$I:$I,$B32)</f>
        <v>0</v>
      </c>
      <c r="I32" s="10">
        <f>SUMIFS('สัตว์ปีก รายชุดการฆ่า'!P:P,'สัตว์ปีก รายชุดการฆ่า'!$F:$F,$A32,'สัตว์ปีก รายชุดการฆ่า'!$I:$I,$B32)</f>
        <v>0</v>
      </c>
      <c r="J32" s="10">
        <f>SUMIFS('สัตว์ปีก รายชุดการฆ่า'!Q:Q,'สัตว์ปีก รายชุดการฆ่า'!$F:$F,$A32,'สัตว์ปีก รายชุดการฆ่า'!$I:$I,$B32)</f>
        <v>0</v>
      </c>
      <c r="K32" s="10">
        <f>SUMIFS('สัตว์ปีก รายชุดการฆ่า'!R:R,'สัตว์ปีก รายชุดการฆ่า'!$F:$F,$A32,'สัตว์ปีก รายชุดการฆ่า'!$I:$I,$B32)</f>
        <v>0</v>
      </c>
      <c r="L32" s="10">
        <f>SUMIFS('สัตว์ปีก รายชุดการฆ่า'!S:S,'สัตว์ปีก รายชุดการฆ่า'!$F:$F,$A32,'สัตว์ปีก รายชุดการฆ่า'!$I:$I,$B32)</f>
        <v>0</v>
      </c>
      <c r="M32" s="10">
        <f>SUMIFS('สัตว์ปีก รายชุดการฆ่า'!T:T,'สัตว์ปีก รายชุดการฆ่า'!$F:$F,$A32,'สัตว์ปีก รายชุดการฆ่า'!$I:$I,$B32)</f>
        <v>0</v>
      </c>
      <c r="N32" s="10">
        <f>SUMIFS('สัตว์ปีก รายชุดการฆ่า'!U:U,'สัตว์ปีก รายชุดการฆ่า'!$F:$F,$A32,'สัตว์ปีก รายชุดการฆ่า'!$I:$I,$B32)</f>
        <v>0</v>
      </c>
      <c r="O32" s="10">
        <f>SUMIFS('สัตว์ปีก รายชุดการฆ่า'!V:V,'สัตว์ปีก รายชุดการฆ่า'!$F:$F,$A32,'สัตว์ปีก รายชุดการฆ่า'!$I:$I,$B32)</f>
        <v>0</v>
      </c>
      <c r="P32" s="10">
        <f>SUMIFS('สัตว์ปีก รายชุดการฆ่า'!W:W,'สัตว์ปีก รายชุดการฆ่า'!$F:$F,$A32,'สัตว์ปีก รายชุดการฆ่า'!$I:$I,$B32)</f>
        <v>0</v>
      </c>
      <c r="Q32" s="10">
        <f>COUNTIFS('สัตว์ปีก รายชุดการฆ่า'!$F:$F,$A32,'สัตว์ปีก รายชุดการฆ่า'!$I:$I,$B32)</f>
        <v>0</v>
      </c>
      <c r="R32" s="10">
        <f>SUMIFS('สัตว์ปีก รายชุดการฆ่า'!Y:Y,'สัตว์ปีก รายชุดการฆ่า'!$F:$F,$A32,'สัตว์ปีก รายชุดการฆ่า'!$I:$I,$B32)</f>
        <v>0</v>
      </c>
      <c r="S32" s="10">
        <f>COUNTIFS('สัตว์ปีก รายชุดการฆ่า'!$F:$F,$A32,'สัตว์ปีก รายชุดการฆ่า'!$I:$I,$B32)</f>
        <v>0</v>
      </c>
    </row>
    <row r="33" spans="1:19">
      <c r="A33" s="9">
        <f>A31</f>
        <v>10</v>
      </c>
      <c r="B33" s="10" t="s">
        <v>44</v>
      </c>
      <c r="C33" s="10">
        <f>SUMIFS('สัตว์ปีก รายชุดการฆ่า'!J:J,'สัตว์ปีก รายชุดการฆ่า'!$F:$F,$A33,'สัตว์ปีก รายชุดการฆ่า'!$I:$I,$B33)</f>
        <v>0</v>
      </c>
      <c r="D33" s="10">
        <f>SUMIFS('สัตว์ปีก รายชุดการฆ่า'!K:K,'สัตว์ปีก รายชุดการฆ่า'!$F:$F,$A33,'สัตว์ปีก รายชุดการฆ่า'!$I:$I,$B33)</f>
        <v>0</v>
      </c>
      <c r="E33" s="10">
        <f>SUMIFS('สัตว์ปีก รายชุดการฆ่า'!L:L,'สัตว์ปีก รายชุดการฆ่า'!$F:$F,$A33,'สัตว์ปีก รายชุดการฆ่า'!$I:$I,$B33)</f>
        <v>0</v>
      </c>
      <c r="F33" s="10">
        <f>SUMIFS('สัตว์ปีก รายชุดการฆ่า'!M:M,'สัตว์ปีก รายชุดการฆ่า'!$F:$F,$A33,'สัตว์ปีก รายชุดการฆ่า'!$I:$I,$B33)</f>
        <v>0</v>
      </c>
      <c r="G33" s="10">
        <f>SUMIFS('สัตว์ปีก รายชุดการฆ่า'!N:N,'สัตว์ปีก รายชุดการฆ่า'!$F:$F,$A33,'สัตว์ปีก รายชุดการฆ่า'!$I:$I,$B33)</f>
        <v>0</v>
      </c>
      <c r="H33" s="10">
        <f>SUMIFS('สัตว์ปีก รายชุดการฆ่า'!O:O,'สัตว์ปีก รายชุดการฆ่า'!$F:$F,$A33,'สัตว์ปีก รายชุดการฆ่า'!$I:$I,$B33)</f>
        <v>0</v>
      </c>
      <c r="I33" s="10">
        <f>SUMIFS('สัตว์ปีก รายชุดการฆ่า'!P:P,'สัตว์ปีก รายชุดการฆ่า'!$F:$F,$A33,'สัตว์ปีก รายชุดการฆ่า'!$I:$I,$B33)</f>
        <v>0</v>
      </c>
      <c r="J33" s="10">
        <f>SUMIFS('สัตว์ปีก รายชุดการฆ่า'!Q:Q,'สัตว์ปีก รายชุดการฆ่า'!$F:$F,$A33,'สัตว์ปีก รายชุดการฆ่า'!$I:$I,$B33)</f>
        <v>0</v>
      </c>
      <c r="K33" s="10">
        <f>SUMIFS('สัตว์ปีก รายชุดการฆ่า'!R:R,'สัตว์ปีก รายชุดการฆ่า'!$F:$F,$A33,'สัตว์ปีก รายชุดการฆ่า'!$I:$I,$B33)</f>
        <v>0</v>
      </c>
      <c r="L33" s="10">
        <f>SUMIFS('สัตว์ปีก รายชุดการฆ่า'!S:S,'สัตว์ปีก รายชุดการฆ่า'!$F:$F,$A33,'สัตว์ปีก รายชุดการฆ่า'!$I:$I,$B33)</f>
        <v>0</v>
      </c>
      <c r="M33" s="10">
        <f>SUMIFS('สัตว์ปีก รายชุดการฆ่า'!T:T,'สัตว์ปีก รายชุดการฆ่า'!$F:$F,$A33,'สัตว์ปีก รายชุดการฆ่า'!$I:$I,$B33)</f>
        <v>0</v>
      </c>
      <c r="N33" s="10">
        <f>SUMIFS('สัตว์ปีก รายชุดการฆ่า'!U:U,'สัตว์ปีก รายชุดการฆ่า'!$F:$F,$A33,'สัตว์ปีก รายชุดการฆ่า'!$I:$I,$B33)</f>
        <v>0</v>
      </c>
      <c r="O33" s="10">
        <f>SUMIFS('สัตว์ปีก รายชุดการฆ่า'!V:V,'สัตว์ปีก รายชุดการฆ่า'!$F:$F,$A33,'สัตว์ปีก รายชุดการฆ่า'!$I:$I,$B33)</f>
        <v>0</v>
      </c>
      <c r="P33" s="10">
        <f>SUMIFS('สัตว์ปีก รายชุดการฆ่า'!W:W,'สัตว์ปีก รายชุดการฆ่า'!$F:$F,$A33,'สัตว์ปีก รายชุดการฆ่า'!$I:$I,$B33)</f>
        <v>0</v>
      </c>
      <c r="Q33" s="10">
        <f>COUNTIFS('สัตว์ปีก รายชุดการฆ่า'!$F:$F,$A33,'สัตว์ปีก รายชุดการฆ่า'!$I:$I,$B33)</f>
        <v>0</v>
      </c>
      <c r="R33" s="10">
        <f>SUMIFS('สัตว์ปีก รายชุดการฆ่า'!Y:Y,'สัตว์ปีก รายชุดการฆ่า'!$F:$F,$A33,'สัตว์ปีก รายชุดการฆ่า'!$I:$I,$B33)</f>
        <v>0</v>
      </c>
      <c r="S33" s="10">
        <f>COUNTIFS('สัตว์ปีก รายชุดการฆ่า'!$F:$F,$A33,'สัตว์ปีก รายชุดการฆ่า'!$I:$I,$B33)</f>
        <v>0</v>
      </c>
    </row>
    <row r="34" spans="1:19">
      <c r="A34" s="9">
        <f>A31+1</f>
        <v>11</v>
      </c>
      <c r="B34" s="10" t="s">
        <v>42</v>
      </c>
      <c r="C34" s="10">
        <f>SUMIFS('สัตว์ปีก รายชุดการฆ่า'!J:J,'สัตว์ปีก รายชุดการฆ่า'!$F:$F,$A34,'สัตว์ปีก รายชุดการฆ่า'!$I:$I,$B34)</f>
        <v>0</v>
      </c>
      <c r="D34" s="10">
        <f>SUMIFS('สัตว์ปีก รายชุดการฆ่า'!K:K,'สัตว์ปีก รายชุดการฆ่า'!$F:$F,$A34,'สัตว์ปีก รายชุดการฆ่า'!$I:$I,$B34)</f>
        <v>0</v>
      </c>
      <c r="E34" s="10">
        <f>SUMIFS('สัตว์ปีก รายชุดการฆ่า'!L:L,'สัตว์ปีก รายชุดการฆ่า'!$F:$F,$A34,'สัตว์ปีก รายชุดการฆ่า'!$I:$I,$B34)</f>
        <v>0</v>
      </c>
      <c r="F34" s="10">
        <f>SUMIFS('สัตว์ปีก รายชุดการฆ่า'!M:M,'สัตว์ปีก รายชุดการฆ่า'!$F:$F,$A34,'สัตว์ปีก รายชุดการฆ่า'!$I:$I,$B34)</f>
        <v>0</v>
      </c>
      <c r="G34" s="10">
        <f>SUMIFS('สัตว์ปีก รายชุดการฆ่า'!N:N,'สัตว์ปีก รายชุดการฆ่า'!$F:$F,$A34,'สัตว์ปีก รายชุดการฆ่า'!$I:$I,$B34)</f>
        <v>0</v>
      </c>
      <c r="H34" s="10">
        <f>SUMIFS('สัตว์ปีก รายชุดการฆ่า'!O:O,'สัตว์ปีก รายชุดการฆ่า'!$F:$F,$A34,'สัตว์ปีก รายชุดการฆ่า'!$I:$I,$B34)</f>
        <v>0</v>
      </c>
      <c r="I34" s="10">
        <f>SUMIFS('สัตว์ปีก รายชุดการฆ่า'!P:P,'สัตว์ปีก รายชุดการฆ่า'!$F:$F,$A34,'สัตว์ปีก รายชุดการฆ่า'!$I:$I,$B34)</f>
        <v>0</v>
      </c>
      <c r="J34" s="10">
        <f>SUMIFS('สัตว์ปีก รายชุดการฆ่า'!Q:Q,'สัตว์ปีก รายชุดการฆ่า'!$F:$F,$A34,'สัตว์ปีก รายชุดการฆ่า'!$I:$I,$B34)</f>
        <v>0</v>
      </c>
      <c r="K34" s="10">
        <f>SUMIFS('สัตว์ปีก รายชุดการฆ่า'!R:R,'สัตว์ปีก รายชุดการฆ่า'!$F:$F,$A34,'สัตว์ปีก รายชุดการฆ่า'!$I:$I,$B34)</f>
        <v>0</v>
      </c>
      <c r="L34" s="10">
        <f>SUMIFS('สัตว์ปีก รายชุดการฆ่า'!S:S,'สัตว์ปีก รายชุดการฆ่า'!$F:$F,$A34,'สัตว์ปีก รายชุดการฆ่า'!$I:$I,$B34)</f>
        <v>0</v>
      </c>
      <c r="M34" s="10">
        <f>SUMIFS('สัตว์ปีก รายชุดการฆ่า'!T:T,'สัตว์ปีก รายชุดการฆ่า'!$F:$F,$A34,'สัตว์ปีก รายชุดการฆ่า'!$I:$I,$B34)</f>
        <v>0</v>
      </c>
      <c r="N34" s="10">
        <f>SUMIFS('สัตว์ปีก รายชุดการฆ่า'!U:U,'สัตว์ปีก รายชุดการฆ่า'!$F:$F,$A34,'สัตว์ปีก รายชุดการฆ่า'!$I:$I,$B34)</f>
        <v>0</v>
      </c>
      <c r="O34" s="10">
        <f>SUMIFS('สัตว์ปีก รายชุดการฆ่า'!V:V,'สัตว์ปีก รายชุดการฆ่า'!$F:$F,$A34,'สัตว์ปีก รายชุดการฆ่า'!$I:$I,$B34)</f>
        <v>0</v>
      </c>
      <c r="P34" s="10">
        <f>SUMIFS('สัตว์ปีก รายชุดการฆ่า'!W:W,'สัตว์ปีก รายชุดการฆ่า'!$F:$F,$A34,'สัตว์ปีก รายชุดการฆ่า'!$I:$I,$B34)</f>
        <v>0</v>
      </c>
      <c r="Q34" s="10">
        <f>COUNTIFS('สัตว์ปีก รายชุดการฆ่า'!$F:$F,$A34,'สัตว์ปีก รายชุดการฆ่า'!$I:$I,$B34)</f>
        <v>0</v>
      </c>
      <c r="R34" s="10">
        <f>SUMIFS('สัตว์ปีก รายชุดการฆ่า'!Y:Y,'สัตว์ปีก รายชุดการฆ่า'!$F:$F,$A34,'สัตว์ปีก รายชุดการฆ่า'!$I:$I,$B34)</f>
        <v>0</v>
      </c>
      <c r="S34" s="10">
        <f>COUNTIFS('สัตว์ปีก รายชุดการฆ่า'!$F:$F,$A34,'สัตว์ปีก รายชุดการฆ่า'!$I:$I,$B34)</f>
        <v>0</v>
      </c>
    </row>
    <row r="35" spans="1:19">
      <c r="A35" s="9">
        <f>A34</f>
        <v>11</v>
      </c>
      <c r="B35" s="10" t="s">
        <v>43</v>
      </c>
      <c r="C35" s="10">
        <f>SUMIFS('สัตว์ปีก รายชุดการฆ่า'!J:J,'สัตว์ปีก รายชุดการฆ่า'!$F:$F,$A35,'สัตว์ปีก รายชุดการฆ่า'!$I:$I,$B35)</f>
        <v>0</v>
      </c>
      <c r="D35" s="10">
        <f>SUMIFS('สัตว์ปีก รายชุดการฆ่า'!K:K,'สัตว์ปีก รายชุดการฆ่า'!$F:$F,$A35,'สัตว์ปีก รายชุดการฆ่า'!$I:$I,$B35)</f>
        <v>0</v>
      </c>
      <c r="E35" s="10">
        <f>SUMIFS('สัตว์ปีก รายชุดการฆ่า'!L:L,'สัตว์ปีก รายชุดการฆ่า'!$F:$F,$A35,'สัตว์ปีก รายชุดการฆ่า'!$I:$I,$B35)</f>
        <v>0</v>
      </c>
      <c r="F35" s="10">
        <f>SUMIFS('สัตว์ปีก รายชุดการฆ่า'!M:M,'สัตว์ปีก รายชุดการฆ่า'!$F:$F,$A35,'สัตว์ปีก รายชุดการฆ่า'!$I:$I,$B35)</f>
        <v>0</v>
      </c>
      <c r="G35" s="10">
        <f>SUMIFS('สัตว์ปีก รายชุดการฆ่า'!N:N,'สัตว์ปีก รายชุดการฆ่า'!$F:$F,$A35,'สัตว์ปีก รายชุดการฆ่า'!$I:$I,$B35)</f>
        <v>0</v>
      </c>
      <c r="H35" s="10">
        <f>SUMIFS('สัตว์ปีก รายชุดการฆ่า'!O:O,'สัตว์ปีก รายชุดการฆ่า'!$F:$F,$A35,'สัตว์ปีก รายชุดการฆ่า'!$I:$I,$B35)</f>
        <v>0</v>
      </c>
      <c r="I35" s="10">
        <f>SUMIFS('สัตว์ปีก รายชุดการฆ่า'!P:P,'สัตว์ปีก รายชุดการฆ่า'!$F:$F,$A35,'สัตว์ปีก รายชุดการฆ่า'!$I:$I,$B35)</f>
        <v>0</v>
      </c>
      <c r="J35" s="10">
        <f>SUMIFS('สัตว์ปีก รายชุดการฆ่า'!Q:Q,'สัตว์ปีก รายชุดการฆ่า'!$F:$F,$A35,'สัตว์ปีก รายชุดการฆ่า'!$I:$I,$B35)</f>
        <v>0</v>
      </c>
      <c r="K35" s="10">
        <f>SUMIFS('สัตว์ปีก รายชุดการฆ่า'!R:R,'สัตว์ปีก รายชุดการฆ่า'!$F:$F,$A35,'สัตว์ปีก รายชุดการฆ่า'!$I:$I,$B35)</f>
        <v>0</v>
      </c>
      <c r="L35" s="10">
        <f>SUMIFS('สัตว์ปีก รายชุดการฆ่า'!S:S,'สัตว์ปีก รายชุดการฆ่า'!$F:$F,$A35,'สัตว์ปีก รายชุดการฆ่า'!$I:$I,$B35)</f>
        <v>0</v>
      </c>
      <c r="M35" s="10">
        <f>SUMIFS('สัตว์ปีก รายชุดการฆ่า'!T:T,'สัตว์ปีก รายชุดการฆ่า'!$F:$F,$A35,'สัตว์ปีก รายชุดการฆ่า'!$I:$I,$B35)</f>
        <v>0</v>
      </c>
      <c r="N35" s="10">
        <f>SUMIFS('สัตว์ปีก รายชุดการฆ่า'!U:U,'สัตว์ปีก รายชุดการฆ่า'!$F:$F,$A35,'สัตว์ปีก รายชุดการฆ่า'!$I:$I,$B35)</f>
        <v>0</v>
      </c>
      <c r="O35" s="10">
        <f>SUMIFS('สัตว์ปีก รายชุดการฆ่า'!V:V,'สัตว์ปีก รายชุดการฆ่า'!$F:$F,$A35,'สัตว์ปีก รายชุดการฆ่า'!$I:$I,$B35)</f>
        <v>0</v>
      </c>
      <c r="P35" s="10">
        <f>SUMIFS('สัตว์ปีก รายชุดการฆ่า'!W:W,'สัตว์ปีก รายชุดการฆ่า'!$F:$F,$A35,'สัตว์ปีก รายชุดการฆ่า'!$I:$I,$B35)</f>
        <v>0</v>
      </c>
      <c r="Q35" s="10">
        <f>COUNTIFS('สัตว์ปีก รายชุดการฆ่า'!$F:$F,$A35,'สัตว์ปีก รายชุดการฆ่า'!$I:$I,$B35)</f>
        <v>0</v>
      </c>
      <c r="R35" s="10">
        <f>SUMIFS('สัตว์ปีก รายชุดการฆ่า'!Y:Y,'สัตว์ปีก รายชุดการฆ่า'!$F:$F,$A35,'สัตว์ปีก รายชุดการฆ่า'!$I:$I,$B35)</f>
        <v>0</v>
      </c>
      <c r="S35" s="10">
        <f>COUNTIFS('สัตว์ปีก รายชุดการฆ่า'!$F:$F,$A35,'สัตว์ปีก รายชุดการฆ่า'!$I:$I,$B35)</f>
        <v>0</v>
      </c>
    </row>
    <row r="36" spans="1:19">
      <c r="A36" s="9">
        <f>A34</f>
        <v>11</v>
      </c>
      <c r="B36" s="10" t="s">
        <v>44</v>
      </c>
      <c r="C36" s="10">
        <f>SUMIFS('สัตว์ปีก รายชุดการฆ่า'!J:J,'สัตว์ปีก รายชุดการฆ่า'!$F:$F,$A36,'สัตว์ปีก รายชุดการฆ่า'!$I:$I,$B36)</f>
        <v>0</v>
      </c>
      <c r="D36" s="10">
        <f>SUMIFS('สัตว์ปีก รายชุดการฆ่า'!K:K,'สัตว์ปีก รายชุดการฆ่า'!$F:$F,$A36,'สัตว์ปีก รายชุดการฆ่า'!$I:$I,$B36)</f>
        <v>0</v>
      </c>
      <c r="E36" s="10">
        <f>SUMIFS('สัตว์ปีก รายชุดการฆ่า'!L:L,'สัตว์ปีก รายชุดการฆ่า'!$F:$F,$A36,'สัตว์ปีก รายชุดการฆ่า'!$I:$I,$B36)</f>
        <v>0</v>
      </c>
      <c r="F36" s="10">
        <f>SUMIFS('สัตว์ปีก รายชุดการฆ่า'!M:M,'สัตว์ปีก รายชุดการฆ่า'!$F:$F,$A36,'สัตว์ปีก รายชุดการฆ่า'!$I:$I,$B36)</f>
        <v>0</v>
      </c>
      <c r="G36" s="10">
        <f>SUMIFS('สัตว์ปีก รายชุดการฆ่า'!N:N,'สัตว์ปีก รายชุดการฆ่า'!$F:$F,$A36,'สัตว์ปีก รายชุดการฆ่า'!$I:$I,$B36)</f>
        <v>0</v>
      </c>
      <c r="H36" s="10">
        <f>SUMIFS('สัตว์ปีก รายชุดการฆ่า'!O:O,'สัตว์ปีก รายชุดการฆ่า'!$F:$F,$A36,'สัตว์ปีก รายชุดการฆ่า'!$I:$I,$B36)</f>
        <v>0</v>
      </c>
      <c r="I36" s="10">
        <f>SUMIFS('สัตว์ปีก รายชุดการฆ่า'!P:P,'สัตว์ปีก รายชุดการฆ่า'!$F:$F,$A36,'สัตว์ปีก รายชุดการฆ่า'!$I:$I,$B36)</f>
        <v>0</v>
      </c>
      <c r="J36" s="10">
        <f>SUMIFS('สัตว์ปีก รายชุดการฆ่า'!Q:Q,'สัตว์ปีก รายชุดการฆ่า'!$F:$F,$A36,'สัตว์ปีก รายชุดการฆ่า'!$I:$I,$B36)</f>
        <v>0</v>
      </c>
      <c r="K36" s="10">
        <f>SUMIFS('สัตว์ปีก รายชุดการฆ่า'!R:R,'สัตว์ปีก รายชุดการฆ่า'!$F:$F,$A36,'สัตว์ปีก รายชุดการฆ่า'!$I:$I,$B36)</f>
        <v>0</v>
      </c>
      <c r="L36" s="10">
        <f>SUMIFS('สัตว์ปีก รายชุดการฆ่า'!S:S,'สัตว์ปีก รายชุดการฆ่า'!$F:$F,$A36,'สัตว์ปีก รายชุดการฆ่า'!$I:$I,$B36)</f>
        <v>0</v>
      </c>
      <c r="M36" s="10">
        <f>SUMIFS('สัตว์ปีก รายชุดการฆ่า'!T:T,'สัตว์ปีก รายชุดการฆ่า'!$F:$F,$A36,'สัตว์ปีก รายชุดการฆ่า'!$I:$I,$B36)</f>
        <v>0</v>
      </c>
      <c r="N36" s="10">
        <f>SUMIFS('สัตว์ปีก รายชุดการฆ่า'!U:U,'สัตว์ปีก รายชุดการฆ่า'!$F:$F,$A36,'สัตว์ปีก รายชุดการฆ่า'!$I:$I,$B36)</f>
        <v>0</v>
      </c>
      <c r="O36" s="10">
        <f>SUMIFS('สัตว์ปีก รายชุดการฆ่า'!V:V,'สัตว์ปีก รายชุดการฆ่า'!$F:$F,$A36,'สัตว์ปีก รายชุดการฆ่า'!$I:$I,$B36)</f>
        <v>0</v>
      </c>
      <c r="P36" s="10">
        <f>SUMIFS('สัตว์ปีก รายชุดการฆ่า'!W:W,'สัตว์ปีก รายชุดการฆ่า'!$F:$F,$A36,'สัตว์ปีก รายชุดการฆ่า'!$I:$I,$B36)</f>
        <v>0</v>
      </c>
      <c r="Q36" s="10">
        <f>COUNTIFS('สัตว์ปีก รายชุดการฆ่า'!$F:$F,$A36,'สัตว์ปีก รายชุดการฆ่า'!$I:$I,$B36)</f>
        <v>0</v>
      </c>
      <c r="R36" s="10">
        <f>SUMIFS('สัตว์ปีก รายชุดการฆ่า'!Y:Y,'สัตว์ปีก รายชุดการฆ่า'!$F:$F,$A36,'สัตว์ปีก รายชุดการฆ่า'!$I:$I,$B36)</f>
        <v>0</v>
      </c>
      <c r="S36" s="10">
        <f>COUNTIFS('สัตว์ปีก รายชุดการฆ่า'!$F:$F,$A36,'สัตว์ปีก รายชุดการฆ่า'!$I:$I,$B36)</f>
        <v>0</v>
      </c>
    </row>
    <row r="37" spans="1:19">
      <c r="A37" s="9">
        <f>A34+1</f>
        <v>12</v>
      </c>
      <c r="B37" s="10" t="s">
        <v>42</v>
      </c>
      <c r="C37" s="10">
        <f>SUMIFS('สัตว์ปีก รายชุดการฆ่า'!J:J,'สัตว์ปีก รายชุดการฆ่า'!$F:$F,$A37,'สัตว์ปีก รายชุดการฆ่า'!$I:$I,$B37)</f>
        <v>0</v>
      </c>
      <c r="D37" s="10">
        <f>SUMIFS('สัตว์ปีก รายชุดการฆ่า'!K:K,'สัตว์ปีก รายชุดการฆ่า'!$F:$F,$A37,'สัตว์ปีก รายชุดการฆ่า'!$I:$I,$B37)</f>
        <v>0</v>
      </c>
      <c r="E37" s="10">
        <f>SUMIFS('สัตว์ปีก รายชุดการฆ่า'!L:L,'สัตว์ปีก รายชุดการฆ่า'!$F:$F,$A37,'สัตว์ปีก รายชุดการฆ่า'!$I:$I,$B37)</f>
        <v>0</v>
      </c>
      <c r="F37" s="10">
        <f>SUMIFS('สัตว์ปีก รายชุดการฆ่า'!M:M,'สัตว์ปีก รายชุดการฆ่า'!$F:$F,$A37,'สัตว์ปีก รายชุดการฆ่า'!$I:$I,$B37)</f>
        <v>0</v>
      </c>
      <c r="G37" s="10">
        <f>SUMIFS('สัตว์ปีก รายชุดการฆ่า'!N:N,'สัตว์ปีก รายชุดการฆ่า'!$F:$F,$A37,'สัตว์ปีก รายชุดการฆ่า'!$I:$I,$B37)</f>
        <v>0</v>
      </c>
      <c r="H37" s="10">
        <f>SUMIFS('สัตว์ปีก รายชุดการฆ่า'!O:O,'สัตว์ปีก รายชุดการฆ่า'!$F:$F,$A37,'สัตว์ปีก รายชุดการฆ่า'!$I:$I,$B37)</f>
        <v>0</v>
      </c>
      <c r="I37" s="10">
        <f>SUMIFS('สัตว์ปีก รายชุดการฆ่า'!P:P,'สัตว์ปีก รายชุดการฆ่า'!$F:$F,$A37,'สัตว์ปีก รายชุดการฆ่า'!$I:$I,$B37)</f>
        <v>0</v>
      </c>
      <c r="J37" s="10">
        <f>SUMIFS('สัตว์ปีก รายชุดการฆ่า'!Q:Q,'สัตว์ปีก รายชุดการฆ่า'!$F:$F,$A37,'สัตว์ปีก รายชุดการฆ่า'!$I:$I,$B37)</f>
        <v>0</v>
      </c>
      <c r="K37" s="10">
        <f>SUMIFS('สัตว์ปีก รายชุดการฆ่า'!R:R,'สัตว์ปีก รายชุดการฆ่า'!$F:$F,$A37,'สัตว์ปีก รายชุดการฆ่า'!$I:$I,$B37)</f>
        <v>0</v>
      </c>
      <c r="L37" s="10">
        <f>SUMIFS('สัตว์ปีก รายชุดการฆ่า'!S:S,'สัตว์ปีก รายชุดการฆ่า'!$F:$F,$A37,'สัตว์ปีก รายชุดการฆ่า'!$I:$I,$B37)</f>
        <v>0</v>
      </c>
      <c r="M37" s="10">
        <f>SUMIFS('สัตว์ปีก รายชุดการฆ่า'!T:T,'สัตว์ปีก รายชุดการฆ่า'!$F:$F,$A37,'สัตว์ปีก รายชุดการฆ่า'!$I:$I,$B37)</f>
        <v>0</v>
      </c>
      <c r="N37" s="10">
        <f>SUMIFS('สัตว์ปีก รายชุดการฆ่า'!U:U,'สัตว์ปีก รายชุดการฆ่า'!$F:$F,$A37,'สัตว์ปีก รายชุดการฆ่า'!$I:$I,$B37)</f>
        <v>0</v>
      </c>
      <c r="O37" s="10">
        <f>SUMIFS('สัตว์ปีก รายชุดการฆ่า'!V:V,'สัตว์ปีก รายชุดการฆ่า'!$F:$F,$A37,'สัตว์ปีก รายชุดการฆ่า'!$I:$I,$B37)</f>
        <v>0</v>
      </c>
      <c r="P37" s="10">
        <f>SUMIFS('สัตว์ปีก รายชุดการฆ่า'!W:W,'สัตว์ปีก รายชุดการฆ่า'!$F:$F,$A37,'สัตว์ปีก รายชุดการฆ่า'!$I:$I,$B37)</f>
        <v>0</v>
      </c>
      <c r="Q37" s="10">
        <f>COUNTIFS('สัตว์ปีก รายชุดการฆ่า'!$F:$F,$A37,'สัตว์ปีก รายชุดการฆ่า'!$I:$I,$B37)</f>
        <v>0</v>
      </c>
      <c r="R37" s="10">
        <f>SUMIFS('สัตว์ปีก รายชุดการฆ่า'!Y:Y,'สัตว์ปีก รายชุดการฆ่า'!$F:$F,$A37,'สัตว์ปีก รายชุดการฆ่า'!$I:$I,$B37)</f>
        <v>0</v>
      </c>
      <c r="S37" s="10">
        <f>COUNTIFS('สัตว์ปีก รายชุดการฆ่า'!$F:$F,$A37,'สัตว์ปีก รายชุดการฆ่า'!$I:$I,$B37)</f>
        <v>0</v>
      </c>
    </row>
    <row r="38" spans="1:19">
      <c r="A38" s="9">
        <f>A37</f>
        <v>12</v>
      </c>
      <c r="B38" s="10" t="s">
        <v>43</v>
      </c>
      <c r="C38" s="10">
        <f>SUMIFS('สัตว์ปีก รายชุดการฆ่า'!J:J,'สัตว์ปีก รายชุดการฆ่า'!$F:$F,$A38,'สัตว์ปีก รายชุดการฆ่า'!$I:$I,$B38)</f>
        <v>0</v>
      </c>
      <c r="D38" s="10">
        <f>SUMIFS('สัตว์ปีก รายชุดการฆ่า'!K:K,'สัตว์ปีก รายชุดการฆ่า'!$F:$F,$A38,'สัตว์ปีก รายชุดการฆ่า'!$I:$I,$B38)</f>
        <v>0</v>
      </c>
      <c r="E38" s="10">
        <f>SUMIFS('สัตว์ปีก รายชุดการฆ่า'!L:L,'สัตว์ปีก รายชุดการฆ่า'!$F:$F,$A38,'สัตว์ปีก รายชุดการฆ่า'!$I:$I,$B38)</f>
        <v>0</v>
      </c>
      <c r="F38" s="10">
        <f>SUMIFS('สัตว์ปีก รายชุดการฆ่า'!M:M,'สัตว์ปีก รายชุดการฆ่า'!$F:$F,$A38,'สัตว์ปีก รายชุดการฆ่า'!$I:$I,$B38)</f>
        <v>0</v>
      </c>
      <c r="G38" s="10">
        <f>SUMIFS('สัตว์ปีก รายชุดการฆ่า'!N:N,'สัตว์ปีก รายชุดการฆ่า'!$F:$F,$A38,'สัตว์ปีก รายชุดการฆ่า'!$I:$I,$B38)</f>
        <v>0</v>
      </c>
      <c r="H38" s="10">
        <f>SUMIFS('สัตว์ปีก รายชุดการฆ่า'!O:O,'สัตว์ปีก รายชุดการฆ่า'!$F:$F,$A38,'สัตว์ปีก รายชุดการฆ่า'!$I:$I,$B38)</f>
        <v>0</v>
      </c>
      <c r="I38" s="10">
        <f>SUMIFS('สัตว์ปีก รายชุดการฆ่า'!P:P,'สัตว์ปีก รายชุดการฆ่า'!$F:$F,$A38,'สัตว์ปีก รายชุดการฆ่า'!$I:$I,$B38)</f>
        <v>0</v>
      </c>
      <c r="J38" s="10">
        <f>SUMIFS('สัตว์ปีก รายชุดการฆ่า'!Q:Q,'สัตว์ปีก รายชุดการฆ่า'!$F:$F,$A38,'สัตว์ปีก รายชุดการฆ่า'!$I:$I,$B38)</f>
        <v>0</v>
      </c>
      <c r="K38" s="10">
        <f>SUMIFS('สัตว์ปีก รายชุดการฆ่า'!R:R,'สัตว์ปีก รายชุดการฆ่า'!$F:$F,$A38,'สัตว์ปีก รายชุดการฆ่า'!$I:$I,$B38)</f>
        <v>0</v>
      </c>
      <c r="L38" s="10">
        <f>SUMIFS('สัตว์ปีก รายชุดการฆ่า'!S:S,'สัตว์ปีก รายชุดการฆ่า'!$F:$F,$A38,'สัตว์ปีก รายชุดการฆ่า'!$I:$I,$B38)</f>
        <v>0</v>
      </c>
      <c r="M38" s="10">
        <f>SUMIFS('สัตว์ปีก รายชุดการฆ่า'!T:T,'สัตว์ปีก รายชุดการฆ่า'!$F:$F,$A38,'สัตว์ปีก รายชุดการฆ่า'!$I:$I,$B38)</f>
        <v>0</v>
      </c>
      <c r="N38" s="10">
        <f>SUMIFS('สัตว์ปีก รายชุดการฆ่า'!U:U,'สัตว์ปีก รายชุดการฆ่า'!$F:$F,$A38,'สัตว์ปีก รายชุดการฆ่า'!$I:$I,$B38)</f>
        <v>0</v>
      </c>
      <c r="O38" s="10">
        <f>SUMIFS('สัตว์ปีก รายชุดการฆ่า'!V:V,'สัตว์ปีก รายชุดการฆ่า'!$F:$F,$A38,'สัตว์ปีก รายชุดการฆ่า'!$I:$I,$B38)</f>
        <v>0</v>
      </c>
      <c r="P38" s="10">
        <f>SUMIFS('สัตว์ปีก รายชุดการฆ่า'!W:W,'สัตว์ปีก รายชุดการฆ่า'!$F:$F,$A38,'สัตว์ปีก รายชุดการฆ่า'!$I:$I,$B38)</f>
        <v>0</v>
      </c>
      <c r="Q38" s="10">
        <f>COUNTIFS('สัตว์ปีก รายชุดการฆ่า'!$F:$F,$A38,'สัตว์ปีก รายชุดการฆ่า'!$I:$I,$B38)</f>
        <v>0</v>
      </c>
      <c r="R38" s="10">
        <f>SUMIFS('สัตว์ปีก รายชุดการฆ่า'!Y:Y,'สัตว์ปีก รายชุดการฆ่า'!$F:$F,$A38,'สัตว์ปีก รายชุดการฆ่า'!$I:$I,$B38)</f>
        <v>0</v>
      </c>
      <c r="S38" s="10">
        <f>COUNTIFS('สัตว์ปีก รายชุดการฆ่า'!$F:$F,$A38,'สัตว์ปีก รายชุดการฆ่า'!$I:$I,$B38)</f>
        <v>0</v>
      </c>
    </row>
    <row r="39" spans="1:19">
      <c r="A39" s="9">
        <f>A37</f>
        <v>12</v>
      </c>
      <c r="B39" s="10" t="s">
        <v>44</v>
      </c>
      <c r="C39" s="10">
        <f>SUMIFS('สัตว์ปีก รายชุดการฆ่า'!J:J,'สัตว์ปีก รายชุดการฆ่า'!$F:$F,$A39,'สัตว์ปีก รายชุดการฆ่า'!$I:$I,$B39)</f>
        <v>0</v>
      </c>
      <c r="D39" s="10">
        <f>SUMIFS('สัตว์ปีก รายชุดการฆ่า'!K:K,'สัตว์ปีก รายชุดการฆ่า'!$F:$F,$A39,'สัตว์ปีก รายชุดการฆ่า'!$I:$I,$B39)</f>
        <v>0</v>
      </c>
      <c r="E39" s="10">
        <f>SUMIFS('สัตว์ปีก รายชุดการฆ่า'!L:L,'สัตว์ปีก รายชุดการฆ่า'!$F:$F,$A39,'สัตว์ปีก รายชุดการฆ่า'!$I:$I,$B39)</f>
        <v>0</v>
      </c>
      <c r="F39" s="10">
        <f>SUMIFS('สัตว์ปีก รายชุดการฆ่า'!M:M,'สัตว์ปีก รายชุดการฆ่า'!$F:$F,$A39,'สัตว์ปีก รายชุดการฆ่า'!$I:$I,$B39)</f>
        <v>0</v>
      </c>
      <c r="G39" s="10">
        <f>SUMIFS('สัตว์ปีก รายชุดการฆ่า'!N:N,'สัตว์ปีก รายชุดการฆ่า'!$F:$F,$A39,'สัตว์ปีก รายชุดการฆ่า'!$I:$I,$B39)</f>
        <v>0</v>
      </c>
      <c r="H39" s="10">
        <f>SUMIFS('สัตว์ปีก รายชุดการฆ่า'!O:O,'สัตว์ปีก รายชุดการฆ่า'!$F:$F,$A39,'สัตว์ปีก รายชุดการฆ่า'!$I:$I,$B39)</f>
        <v>0</v>
      </c>
      <c r="I39" s="10">
        <f>SUMIFS('สัตว์ปีก รายชุดการฆ่า'!P:P,'สัตว์ปีก รายชุดการฆ่า'!$F:$F,$A39,'สัตว์ปีก รายชุดการฆ่า'!$I:$I,$B39)</f>
        <v>0</v>
      </c>
      <c r="J39" s="10">
        <f>SUMIFS('สัตว์ปีก รายชุดการฆ่า'!Q:Q,'สัตว์ปีก รายชุดการฆ่า'!$F:$F,$A39,'สัตว์ปีก รายชุดการฆ่า'!$I:$I,$B39)</f>
        <v>0</v>
      </c>
      <c r="K39" s="10">
        <f>SUMIFS('สัตว์ปีก รายชุดการฆ่า'!R:R,'สัตว์ปีก รายชุดการฆ่า'!$F:$F,$A39,'สัตว์ปีก รายชุดการฆ่า'!$I:$I,$B39)</f>
        <v>0</v>
      </c>
      <c r="L39" s="10">
        <f>SUMIFS('สัตว์ปีก รายชุดการฆ่า'!S:S,'สัตว์ปีก รายชุดการฆ่า'!$F:$F,$A39,'สัตว์ปีก รายชุดการฆ่า'!$I:$I,$B39)</f>
        <v>0</v>
      </c>
      <c r="M39" s="10">
        <f>SUMIFS('สัตว์ปีก รายชุดการฆ่า'!T:T,'สัตว์ปีก รายชุดการฆ่า'!$F:$F,$A39,'สัตว์ปีก รายชุดการฆ่า'!$I:$I,$B39)</f>
        <v>0</v>
      </c>
      <c r="N39" s="10">
        <f>SUMIFS('สัตว์ปีก รายชุดการฆ่า'!U:U,'สัตว์ปีก รายชุดการฆ่า'!$F:$F,$A39,'สัตว์ปีก รายชุดการฆ่า'!$I:$I,$B39)</f>
        <v>0</v>
      </c>
      <c r="O39" s="10">
        <f>SUMIFS('สัตว์ปีก รายชุดการฆ่า'!V:V,'สัตว์ปีก รายชุดการฆ่า'!$F:$F,$A39,'สัตว์ปีก รายชุดการฆ่า'!$I:$I,$B39)</f>
        <v>0</v>
      </c>
      <c r="P39" s="10">
        <f>SUMIFS('สัตว์ปีก รายชุดการฆ่า'!W:W,'สัตว์ปีก รายชุดการฆ่า'!$F:$F,$A39,'สัตว์ปีก รายชุดการฆ่า'!$I:$I,$B39)</f>
        <v>0</v>
      </c>
      <c r="Q39" s="10">
        <f>COUNTIFS('สัตว์ปีก รายชุดการฆ่า'!$F:$F,$A39,'สัตว์ปีก รายชุดการฆ่า'!$I:$I,$B39)</f>
        <v>0</v>
      </c>
      <c r="R39" s="10">
        <f>SUMIFS('สัตว์ปีก รายชุดการฆ่า'!Y:Y,'สัตว์ปีก รายชุดการฆ่า'!$F:$F,$A39,'สัตว์ปีก รายชุดการฆ่า'!$I:$I,$B39)</f>
        <v>0</v>
      </c>
      <c r="S39" s="10">
        <f>COUNTIFS('สัตว์ปีก รายชุดการฆ่า'!$F:$F,$A39,'สัตว์ปีก รายชุดการฆ่า'!$I:$I,$B39)</f>
        <v>0</v>
      </c>
    </row>
    <row r="40" spans="1:19">
      <c r="A40" s="9">
        <f>A37+1</f>
        <v>13</v>
      </c>
      <c r="B40" s="10" t="s">
        <v>42</v>
      </c>
      <c r="C40" s="10">
        <f>SUMIFS('สัตว์ปีก รายชุดการฆ่า'!J:J,'สัตว์ปีก รายชุดการฆ่า'!$F:$F,$A40,'สัตว์ปีก รายชุดการฆ่า'!$I:$I,$B40)</f>
        <v>0</v>
      </c>
      <c r="D40" s="10">
        <f>SUMIFS('สัตว์ปีก รายชุดการฆ่า'!K:K,'สัตว์ปีก รายชุดการฆ่า'!$F:$F,$A40,'สัตว์ปีก รายชุดการฆ่า'!$I:$I,$B40)</f>
        <v>0</v>
      </c>
      <c r="E40" s="10">
        <f>SUMIFS('สัตว์ปีก รายชุดการฆ่า'!L:L,'สัตว์ปีก รายชุดการฆ่า'!$F:$F,$A40,'สัตว์ปีก รายชุดการฆ่า'!$I:$I,$B40)</f>
        <v>0</v>
      </c>
      <c r="F40" s="10">
        <f>SUMIFS('สัตว์ปีก รายชุดการฆ่า'!M:M,'สัตว์ปีก รายชุดการฆ่า'!$F:$F,$A40,'สัตว์ปีก รายชุดการฆ่า'!$I:$I,$B40)</f>
        <v>0</v>
      </c>
      <c r="G40" s="10">
        <f>SUMIFS('สัตว์ปีก รายชุดการฆ่า'!N:N,'สัตว์ปีก รายชุดการฆ่า'!$F:$F,$A40,'สัตว์ปีก รายชุดการฆ่า'!$I:$I,$B40)</f>
        <v>0</v>
      </c>
      <c r="H40" s="10">
        <f>SUMIFS('สัตว์ปีก รายชุดการฆ่า'!O:O,'สัตว์ปีก รายชุดการฆ่า'!$F:$F,$A40,'สัตว์ปีก รายชุดการฆ่า'!$I:$I,$B40)</f>
        <v>0</v>
      </c>
      <c r="I40" s="10">
        <f>SUMIFS('สัตว์ปีก รายชุดการฆ่า'!P:P,'สัตว์ปีก รายชุดการฆ่า'!$F:$F,$A40,'สัตว์ปีก รายชุดการฆ่า'!$I:$I,$B40)</f>
        <v>0</v>
      </c>
      <c r="J40" s="10">
        <f>SUMIFS('สัตว์ปีก รายชุดการฆ่า'!Q:Q,'สัตว์ปีก รายชุดการฆ่า'!$F:$F,$A40,'สัตว์ปีก รายชุดการฆ่า'!$I:$I,$B40)</f>
        <v>0</v>
      </c>
      <c r="K40" s="10">
        <f>SUMIFS('สัตว์ปีก รายชุดการฆ่า'!R:R,'สัตว์ปีก รายชุดการฆ่า'!$F:$F,$A40,'สัตว์ปีก รายชุดการฆ่า'!$I:$I,$B40)</f>
        <v>0</v>
      </c>
      <c r="L40" s="10">
        <f>SUMIFS('สัตว์ปีก รายชุดการฆ่า'!S:S,'สัตว์ปีก รายชุดการฆ่า'!$F:$F,$A40,'สัตว์ปีก รายชุดการฆ่า'!$I:$I,$B40)</f>
        <v>0</v>
      </c>
      <c r="M40" s="10">
        <f>SUMIFS('สัตว์ปีก รายชุดการฆ่า'!T:T,'สัตว์ปีก รายชุดการฆ่า'!$F:$F,$A40,'สัตว์ปีก รายชุดการฆ่า'!$I:$I,$B40)</f>
        <v>0</v>
      </c>
      <c r="N40" s="10">
        <f>SUMIFS('สัตว์ปีก รายชุดการฆ่า'!U:U,'สัตว์ปีก รายชุดการฆ่า'!$F:$F,$A40,'สัตว์ปีก รายชุดการฆ่า'!$I:$I,$B40)</f>
        <v>0</v>
      </c>
      <c r="O40" s="10">
        <f>SUMIFS('สัตว์ปีก รายชุดการฆ่า'!V:V,'สัตว์ปีก รายชุดการฆ่า'!$F:$F,$A40,'สัตว์ปีก รายชุดการฆ่า'!$I:$I,$B40)</f>
        <v>0</v>
      </c>
      <c r="P40" s="10">
        <f>SUMIFS('สัตว์ปีก รายชุดการฆ่า'!W:W,'สัตว์ปีก รายชุดการฆ่า'!$F:$F,$A40,'สัตว์ปีก รายชุดการฆ่า'!$I:$I,$B40)</f>
        <v>0</v>
      </c>
      <c r="Q40" s="10">
        <f>COUNTIFS('สัตว์ปีก รายชุดการฆ่า'!$F:$F,$A40,'สัตว์ปีก รายชุดการฆ่า'!$I:$I,$B40)</f>
        <v>0</v>
      </c>
      <c r="R40" s="10">
        <f>SUMIFS('สัตว์ปีก รายชุดการฆ่า'!Y:Y,'สัตว์ปีก รายชุดการฆ่า'!$F:$F,$A40,'สัตว์ปีก รายชุดการฆ่า'!$I:$I,$B40)</f>
        <v>0</v>
      </c>
      <c r="S40" s="10">
        <f>COUNTIFS('สัตว์ปีก รายชุดการฆ่า'!$F:$F,$A40,'สัตว์ปีก รายชุดการฆ่า'!$I:$I,$B40)</f>
        <v>0</v>
      </c>
    </row>
    <row r="41" spans="1:19">
      <c r="A41" s="9">
        <f>A40</f>
        <v>13</v>
      </c>
      <c r="B41" s="10" t="s">
        <v>43</v>
      </c>
      <c r="C41" s="10">
        <f>SUMIFS('สัตว์ปีก รายชุดการฆ่า'!J:J,'สัตว์ปีก รายชุดการฆ่า'!$F:$F,$A41,'สัตว์ปีก รายชุดการฆ่า'!$I:$I,$B41)</f>
        <v>0</v>
      </c>
      <c r="D41" s="10">
        <f>SUMIFS('สัตว์ปีก รายชุดการฆ่า'!K:K,'สัตว์ปีก รายชุดการฆ่า'!$F:$F,$A41,'สัตว์ปีก รายชุดการฆ่า'!$I:$I,$B41)</f>
        <v>0</v>
      </c>
      <c r="E41" s="10">
        <f>SUMIFS('สัตว์ปีก รายชุดการฆ่า'!L:L,'สัตว์ปีก รายชุดการฆ่า'!$F:$F,$A41,'สัตว์ปีก รายชุดการฆ่า'!$I:$I,$B41)</f>
        <v>0</v>
      </c>
      <c r="F41" s="10">
        <f>SUMIFS('สัตว์ปีก รายชุดการฆ่า'!M:M,'สัตว์ปีก รายชุดการฆ่า'!$F:$F,$A41,'สัตว์ปีก รายชุดการฆ่า'!$I:$I,$B41)</f>
        <v>0</v>
      </c>
      <c r="G41" s="10">
        <f>SUMIFS('สัตว์ปีก รายชุดการฆ่า'!N:N,'สัตว์ปีก รายชุดการฆ่า'!$F:$F,$A41,'สัตว์ปีก รายชุดการฆ่า'!$I:$I,$B41)</f>
        <v>0</v>
      </c>
      <c r="H41" s="10">
        <f>SUMIFS('สัตว์ปีก รายชุดการฆ่า'!O:O,'สัตว์ปีก รายชุดการฆ่า'!$F:$F,$A41,'สัตว์ปีก รายชุดการฆ่า'!$I:$I,$B41)</f>
        <v>0</v>
      </c>
      <c r="I41" s="10">
        <f>SUMIFS('สัตว์ปีก รายชุดการฆ่า'!P:P,'สัตว์ปีก รายชุดการฆ่า'!$F:$F,$A41,'สัตว์ปีก รายชุดการฆ่า'!$I:$I,$B41)</f>
        <v>0</v>
      </c>
      <c r="J41" s="10">
        <f>SUMIFS('สัตว์ปีก รายชุดการฆ่า'!Q:Q,'สัตว์ปีก รายชุดการฆ่า'!$F:$F,$A41,'สัตว์ปีก รายชุดการฆ่า'!$I:$I,$B41)</f>
        <v>0</v>
      </c>
      <c r="K41" s="10">
        <f>SUMIFS('สัตว์ปีก รายชุดการฆ่า'!R:R,'สัตว์ปีก รายชุดการฆ่า'!$F:$F,$A41,'สัตว์ปีก รายชุดการฆ่า'!$I:$I,$B41)</f>
        <v>0</v>
      </c>
      <c r="L41" s="10">
        <f>SUMIFS('สัตว์ปีก รายชุดการฆ่า'!S:S,'สัตว์ปีก รายชุดการฆ่า'!$F:$F,$A41,'สัตว์ปีก รายชุดการฆ่า'!$I:$I,$B41)</f>
        <v>0</v>
      </c>
      <c r="M41" s="10">
        <f>SUMIFS('สัตว์ปีก รายชุดการฆ่า'!T:T,'สัตว์ปีก รายชุดการฆ่า'!$F:$F,$A41,'สัตว์ปีก รายชุดการฆ่า'!$I:$I,$B41)</f>
        <v>0</v>
      </c>
      <c r="N41" s="10">
        <f>SUMIFS('สัตว์ปีก รายชุดการฆ่า'!U:U,'สัตว์ปีก รายชุดการฆ่า'!$F:$F,$A41,'สัตว์ปีก รายชุดการฆ่า'!$I:$I,$B41)</f>
        <v>0</v>
      </c>
      <c r="O41" s="10">
        <f>SUMIFS('สัตว์ปีก รายชุดการฆ่า'!V:V,'สัตว์ปีก รายชุดการฆ่า'!$F:$F,$A41,'สัตว์ปีก รายชุดการฆ่า'!$I:$I,$B41)</f>
        <v>0</v>
      </c>
      <c r="P41" s="10">
        <f>SUMIFS('สัตว์ปีก รายชุดการฆ่า'!W:W,'สัตว์ปีก รายชุดการฆ่า'!$F:$F,$A41,'สัตว์ปีก รายชุดการฆ่า'!$I:$I,$B41)</f>
        <v>0</v>
      </c>
      <c r="Q41" s="10">
        <f>COUNTIFS('สัตว์ปีก รายชุดการฆ่า'!$F:$F,$A41,'สัตว์ปีก รายชุดการฆ่า'!$I:$I,$B41)</f>
        <v>0</v>
      </c>
      <c r="R41" s="10">
        <f>SUMIFS('สัตว์ปีก รายชุดการฆ่า'!Y:Y,'สัตว์ปีก รายชุดการฆ่า'!$F:$F,$A41,'สัตว์ปีก รายชุดการฆ่า'!$I:$I,$B41)</f>
        <v>0</v>
      </c>
      <c r="S41" s="10">
        <f>COUNTIFS('สัตว์ปีก รายชุดการฆ่า'!$F:$F,$A41,'สัตว์ปีก รายชุดการฆ่า'!$I:$I,$B41)</f>
        <v>0</v>
      </c>
    </row>
    <row r="42" spans="1:19">
      <c r="A42" s="9">
        <f>A40</f>
        <v>13</v>
      </c>
      <c r="B42" s="10" t="s">
        <v>44</v>
      </c>
      <c r="C42" s="10">
        <f>SUMIFS('สัตว์ปีก รายชุดการฆ่า'!J:J,'สัตว์ปีก รายชุดการฆ่า'!$F:$F,$A42,'สัตว์ปีก รายชุดการฆ่า'!$I:$I,$B42)</f>
        <v>0</v>
      </c>
      <c r="D42" s="10">
        <f>SUMIFS('สัตว์ปีก รายชุดการฆ่า'!K:K,'สัตว์ปีก รายชุดการฆ่า'!$F:$F,$A42,'สัตว์ปีก รายชุดการฆ่า'!$I:$I,$B42)</f>
        <v>0</v>
      </c>
      <c r="E42" s="10">
        <f>SUMIFS('สัตว์ปีก รายชุดการฆ่า'!L:L,'สัตว์ปีก รายชุดการฆ่า'!$F:$F,$A42,'สัตว์ปีก รายชุดการฆ่า'!$I:$I,$B42)</f>
        <v>0</v>
      </c>
      <c r="F42" s="10">
        <f>SUMIFS('สัตว์ปีก รายชุดการฆ่า'!M:M,'สัตว์ปีก รายชุดการฆ่า'!$F:$F,$A42,'สัตว์ปีก รายชุดการฆ่า'!$I:$I,$B42)</f>
        <v>0</v>
      </c>
      <c r="G42" s="10">
        <f>SUMIFS('สัตว์ปีก รายชุดการฆ่า'!N:N,'สัตว์ปีก รายชุดการฆ่า'!$F:$F,$A42,'สัตว์ปีก รายชุดการฆ่า'!$I:$I,$B42)</f>
        <v>0</v>
      </c>
      <c r="H42" s="10">
        <f>SUMIFS('สัตว์ปีก รายชุดการฆ่า'!O:O,'สัตว์ปีก รายชุดการฆ่า'!$F:$F,$A42,'สัตว์ปีก รายชุดการฆ่า'!$I:$I,$B42)</f>
        <v>0</v>
      </c>
      <c r="I42" s="10">
        <f>SUMIFS('สัตว์ปีก รายชุดการฆ่า'!P:P,'สัตว์ปีก รายชุดการฆ่า'!$F:$F,$A42,'สัตว์ปีก รายชุดการฆ่า'!$I:$I,$B42)</f>
        <v>0</v>
      </c>
      <c r="J42" s="10">
        <f>SUMIFS('สัตว์ปีก รายชุดการฆ่า'!Q:Q,'สัตว์ปีก รายชุดการฆ่า'!$F:$F,$A42,'สัตว์ปีก รายชุดการฆ่า'!$I:$I,$B42)</f>
        <v>0</v>
      </c>
      <c r="K42" s="10">
        <f>SUMIFS('สัตว์ปีก รายชุดการฆ่า'!R:R,'สัตว์ปีก รายชุดการฆ่า'!$F:$F,$A42,'สัตว์ปีก รายชุดการฆ่า'!$I:$I,$B42)</f>
        <v>0</v>
      </c>
      <c r="L42" s="10">
        <f>SUMIFS('สัตว์ปีก รายชุดการฆ่า'!S:S,'สัตว์ปีก รายชุดการฆ่า'!$F:$F,$A42,'สัตว์ปีก รายชุดการฆ่า'!$I:$I,$B42)</f>
        <v>0</v>
      </c>
      <c r="M42" s="10">
        <f>SUMIFS('สัตว์ปีก รายชุดการฆ่า'!T:T,'สัตว์ปีก รายชุดการฆ่า'!$F:$F,$A42,'สัตว์ปีก รายชุดการฆ่า'!$I:$I,$B42)</f>
        <v>0</v>
      </c>
      <c r="N42" s="10">
        <f>SUMIFS('สัตว์ปีก รายชุดการฆ่า'!U:U,'สัตว์ปีก รายชุดการฆ่า'!$F:$F,$A42,'สัตว์ปีก รายชุดการฆ่า'!$I:$I,$B42)</f>
        <v>0</v>
      </c>
      <c r="O42" s="10">
        <f>SUMIFS('สัตว์ปีก รายชุดการฆ่า'!V:V,'สัตว์ปีก รายชุดการฆ่า'!$F:$F,$A42,'สัตว์ปีก รายชุดการฆ่า'!$I:$I,$B42)</f>
        <v>0</v>
      </c>
      <c r="P42" s="10">
        <f>SUMIFS('สัตว์ปีก รายชุดการฆ่า'!W:W,'สัตว์ปีก รายชุดการฆ่า'!$F:$F,$A42,'สัตว์ปีก รายชุดการฆ่า'!$I:$I,$B42)</f>
        <v>0</v>
      </c>
      <c r="Q42" s="10">
        <f>COUNTIFS('สัตว์ปีก รายชุดการฆ่า'!$F:$F,$A42,'สัตว์ปีก รายชุดการฆ่า'!$I:$I,$B42)</f>
        <v>0</v>
      </c>
      <c r="R42" s="10">
        <f>SUMIFS('สัตว์ปีก รายชุดการฆ่า'!Y:Y,'สัตว์ปีก รายชุดการฆ่า'!$F:$F,$A42,'สัตว์ปีก รายชุดการฆ่า'!$I:$I,$B42)</f>
        <v>0</v>
      </c>
      <c r="S42" s="10">
        <f>COUNTIFS('สัตว์ปีก รายชุดการฆ่า'!$F:$F,$A42,'สัตว์ปีก รายชุดการฆ่า'!$I:$I,$B42)</f>
        <v>0</v>
      </c>
    </row>
    <row r="43" spans="1:19">
      <c r="A43" s="9">
        <f>A40+1</f>
        <v>14</v>
      </c>
      <c r="B43" s="10" t="s">
        <v>42</v>
      </c>
      <c r="C43" s="10">
        <f>SUMIFS('สัตว์ปีก รายชุดการฆ่า'!J:J,'สัตว์ปีก รายชุดการฆ่า'!$F:$F,$A43,'สัตว์ปีก รายชุดการฆ่า'!$I:$I,$B43)</f>
        <v>0</v>
      </c>
      <c r="D43" s="10">
        <f>SUMIFS('สัตว์ปีก รายชุดการฆ่า'!K:K,'สัตว์ปีก รายชุดการฆ่า'!$F:$F,$A43,'สัตว์ปีก รายชุดการฆ่า'!$I:$I,$B43)</f>
        <v>0</v>
      </c>
      <c r="E43" s="10">
        <f>SUMIFS('สัตว์ปีก รายชุดการฆ่า'!L:L,'สัตว์ปีก รายชุดการฆ่า'!$F:$F,$A43,'สัตว์ปีก รายชุดการฆ่า'!$I:$I,$B43)</f>
        <v>0</v>
      </c>
      <c r="F43" s="10">
        <f>SUMIFS('สัตว์ปีก รายชุดการฆ่า'!M:M,'สัตว์ปีก รายชุดการฆ่า'!$F:$F,$A43,'สัตว์ปีก รายชุดการฆ่า'!$I:$I,$B43)</f>
        <v>0</v>
      </c>
      <c r="G43" s="10">
        <f>SUMIFS('สัตว์ปีก รายชุดการฆ่า'!N:N,'สัตว์ปีก รายชุดการฆ่า'!$F:$F,$A43,'สัตว์ปีก รายชุดการฆ่า'!$I:$I,$B43)</f>
        <v>0</v>
      </c>
      <c r="H43" s="10">
        <f>SUMIFS('สัตว์ปีก รายชุดการฆ่า'!O:O,'สัตว์ปีก รายชุดการฆ่า'!$F:$F,$A43,'สัตว์ปีก รายชุดการฆ่า'!$I:$I,$B43)</f>
        <v>0</v>
      </c>
      <c r="I43" s="10">
        <f>SUMIFS('สัตว์ปีก รายชุดการฆ่า'!P:P,'สัตว์ปีก รายชุดการฆ่า'!$F:$F,$A43,'สัตว์ปีก รายชุดการฆ่า'!$I:$I,$B43)</f>
        <v>0</v>
      </c>
      <c r="J43" s="10">
        <f>SUMIFS('สัตว์ปีก รายชุดการฆ่า'!Q:Q,'สัตว์ปีก รายชุดการฆ่า'!$F:$F,$A43,'สัตว์ปีก รายชุดการฆ่า'!$I:$I,$B43)</f>
        <v>0</v>
      </c>
      <c r="K43" s="10">
        <f>SUMIFS('สัตว์ปีก รายชุดการฆ่า'!R:R,'สัตว์ปีก รายชุดการฆ่า'!$F:$F,$A43,'สัตว์ปีก รายชุดการฆ่า'!$I:$I,$B43)</f>
        <v>0</v>
      </c>
      <c r="L43" s="10">
        <f>SUMIFS('สัตว์ปีก รายชุดการฆ่า'!S:S,'สัตว์ปีก รายชุดการฆ่า'!$F:$F,$A43,'สัตว์ปีก รายชุดการฆ่า'!$I:$I,$B43)</f>
        <v>0</v>
      </c>
      <c r="M43" s="10">
        <f>SUMIFS('สัตว์ปีก รายชุดการฆ่า'!T:T,'สัตว์ปีก รายชุดการฆ่า'!$F:$F,$A43,'สัตว์ปีก รายชุดการฆ่า'!$I:$I,$B43)</f>
        <v>0</v>
      </c>
      <c r="N43" s="10">
        <f>SUMIFS('สัตว์ปีก รายชุดการฆ่า'!U:U,'สัตว์ปีก รายชุดการฆ่า'!$F:$F,$A43,'สัตว์ปีก รายชุดการฆ่า'!$I:$I,$B43)</f>
        <v>0</v>
      </c>
      <c r="O43" s="10">
        <f>SUMIFS('สัตว์ปีก รายชุดการฆ่า'!V:V,'สัตว์ปีก รายชุดการฆ่า'!$F:$F,$A43,'สัตว์ปีก รายชุดการฆ่า'!$I:$I,$B43)</f>
        <v>0</v>
      </c>
      <c r="P43" s="10">
        <f>SUMIFS('สัตว์ปีก รายชุดการฆ่า'!W:W,'สัตว์ปีก รายชุดการฆ่า'!$F:$F,$A43,'สัตว์ปีก รายชุดการฆ่า'!$I:$I,$B43)</f>
        <v>0</v>
      </c>
      <c r="Q43" s="10">
        <f>COUNTIFS('สัตว์ปีก รายชุดการฆ่า'!$F:$F,$A43,'สัตว์ปีก รายชุดการฆ่า'!$I:$I,$B43)</f>
        <v>0</v>
      </c>
      <c r="R43" s="10">
        <f>SUMIFS('สัตว์ปีก รายชุดการฆ่า'!Y:Y,'สัตว์ปีก รายชุดการฆ่า'!$F:$F,$A43,'สัตว์ปีก รายชุดการฆ่า'!$I:$I,$B43)</f>
        <v>0</v>
      </c>
      <c r="S43" s="10">
        <f>COUNTIFS('สัตว์ปีก รายชุดการฆ่า'!$F:$F,$A43,'สัตว์ปีก รายชุดการฆ่า'!$I:$I,$B43)</f>
        <v>0</v>
      </c>
    </row>
    <row r="44" spans="1:19">
      <c r="A44" s="9">
        <f>A43</f>
        <v>14</v>
      </c>
      <c r="B44" s="10" t="s">
        <v>43</v>
      </c>
      <c r="C44" s="10">
        <f>SUMIFS('สัตว์ปีก รายชุดการฆ่า'!J:J,'สัตว์ปีก รายชุดการฆ่า'!$F:$F,$A44,'สัตว์ปีก รายชุดการฆ่า'!$I:$I,$B44)</f>
        <v>0</v>
      </c>
      <c r="D44" s="10">
        <f>SUMIFS('สัตว์ปีก รายชุดการฆ่า'!K:K,'สัตว์ปีก รายชุดการฆ่า'!$F:$F,$A44,'สัตว์ปีก รายชุดการฆ่า'!$I:$I,$B44)</f>
        <v>0</v>
      </c>
      <c r="E44" s="10">
        <f>SUMIFS('สัตว์ปีก รายชุดการฆ่า'!L:L,'สัตว์ปีก รายชุดการฆ่า'!$F:$F,$A44,'สัตว์ปีก รายชุดการฆ่า'!$I:$I,$B44)</f>
        <v>0</v>
      </c>
      <c r="F44" s="10">
        <f>SUMIFS('สัตว์ปีก รายชุดการฆ่า'!M:M,'สัตว์ปีก รายชุดการฆ่า'!$F:$F,$A44,'สัตว์ปีก รายชุดการฆ่า'!$I:$I,$B44)</f>
        <v>0</v>
      </c>
      <c r="G44" s="10">
        <f>SUMIFS('สัตว์ปีก รายชุดการฆ่า'!N:N,'สัตว์ปีก รายชุดการฆ่า'!$F:$F,$A44,'สัตว์ปีก รายชุดการฆ่า'!$I:$I,$B44)</f>
        <v>0</v>
      </c>
      <c r="H44" s="10">
        <f>SUMIFS('สัตว์ปีก รายชุดการฆ่า'!O:O,'สัตว์ปีก รายชุดการฆ่า'!$F:$F,$A44,'สัตว์ปีก รายชุดการฆ่า'!$I:$I,$B44)</f>
        <v>0</v>
      </c>
      <c r="I44" s="10">
        <f>SUMIFS('สัตว์ปีก รายชุดการฆ่า'!P:P,'สัตว์ปีก รายชุดการฆ่า'!$F:$F,$A44,'สัตว์ปีก รายชุดการฆ่า'!$I:$I,$B44)</f>
        <v>0</v>
      </c>
      <c r="J44" s="10">
        <f>SUMIFS('สัตว์ปีก รายชุดการฆ่า'!Q:Q,'สัตว์ปีก รายชุดการฆ่า'!$F:$F,$A44,'สัตว์ปีก รายชุดการฆ่า'!$I:$I,$B44)</f>
        <v>0</v>
      </c>
      <c r="K44" s="10">
        <f>SUMIFS('สัตว์ปีก รายชุดการฆ่า'!R:R,'สัตว์ปีก รายชุดการฆ่า'!$F:$F,$A44,'สัตว์ปีก รายชุดการฆ่า'!$I:$I,$B44)</f>
        <v>0</v>
      </c>
      <c r="L44" s="10">
        <f>SUMIFS('สัตว์ปีก รายชุดการฆ่า'!S:S,'สัตว์ปีก รายชุดการฆ่า'!$F:$F,$A44,'สัตว์ปีก รายชุดการฆ่า'!$I:$I,$B44)</f>
        <v>0</v>
      </c>
      <c r="M44" s="10">
        <f>SUMIFS('สัตว์ปีก รายชุดการฆ่า'!T:T,'สัตว์ปีก รายชุดการฆ่า'!$F:$F,$A44,'สัตว์ปีก รายชุดการฆ่า'!$I:$I,$B44)</f>
        <v>0</v>
      </c>
      <c r="N44" s="10">
        <f>SUMIFS('สัตว์ปีก รายชุดการฆ่า'!U:U,'สัตว์ปีก รายชุดการฆ่า'!$F:$F,$A44,'สัตว์ปีก รายชุดการฆ่า'!$I:$I,$B44)</f>
        <v>0</v>
      </c>
      <c r="O44" s="10">
        <f>SUMIFS('สัตว์ปีก รายชุดการฆ่า'!V:V,'สัตว์ปีก รายชุดการฆ่า'!$F:$F,$A44,'สัตว์ปีก รายชุดการฆ่า'!$I:$I,$B44)</f>
        <v>0</v>
      </c>
      <c r="P44" s="10">
        <f>SUMIFS('สัตว์ปีก รายชุดการฆ่า'!W:W,'สัตว์ปีก รายชุดการฆ่า'!$F:$F,$A44,'สัตว์ปีก รายชุดการฆ่า'!$I:$I,$B44)</f>
        <v>0</v>
      </c>
      <c r="Q44" s="10">
        <f>COUNTIFS('สัตว์ปีก รายชุดการฆ่า'!$F:$F,$A44,'สัตว์ปีก รายชุดการฆ่า'!$I:$I,$B44)</f>
        <v>0</v>
      </c>
      <c r="R44" s="10">
        <f>SUMIFS('สัตว์ปีก รายชุดการฆ่า'!Y:Y,'สัตว์ปีก รายชุดการฆ่า'!$F:$F,$A44,'สัตว์ปีก รายชุดการฆ่า'!$I:$I,$B44)</f>
        <v>0</v>
      </c>
      <c r="S44" s="10">
        <f>COUNTIFS('สัตว์ปีก รายชุดการฆ่า'!$F:$F,$A44,'สัตว์ปีก รายชุดการฆ่า'!$I:$I,$B44)</f>
        <v>0</v>
      </c>
    </row>
    <row r="45" spans="1:19">
      <c r="A45" s="9">
        <f>A43</f>
        <v>14</v>
      </c>
      <c r="B45" s="10" t="s">
        <v>44</v>
      </c>
      <c r="C45" s="10">
        <f>SUMIFS('สัตว์ปีก รายชุดการฆ่า'!J:J,'สัตว์ปีก รายชุดการฆ่า'!$F:$F,$A45,'สัตว์ปีก รายชุดการฆ่า'!$I:$I,$B45)</f>
        <v>0</v>
      </c>
      <c r="D45" s="10">
        <f>SUMIFS('สัตว์ปีก รายชุดการฆ่า'!K:K,'สัตว์ปีก รายชุดการฆ่า'!$F:$F,$A45,'สัตว์ปีก รายชุดการฆ่า'!$I:$I,$B45)</f>
        <v>0</v>
      </c>
      <c r="E45" s="10">
        <f>SUMIFS('สัตว์ปีก รายชุดการฆ่า'!L:L,'สัตว์ปีก รายชุดการฆ่า'!$F:$F,$A45,'สัตว์ปีก รายชุดการฆ่า'!$I:$I,$B45)</f>
        <v>0</v>
      </c>
      <c r="F45" s="10">
        <f>SUMIFS('สัตว์ปีก รายชุดการฆ่า'!M:M,'สัตว์ปีก รายชุดการฆ่า'!$F:$F,$A45,'สัตว์ปีก รายชุดการฆ่า'!$I:$I,$B45)</f>
        <v>0</v>
      </c>
      <c r="G45" s="10">
        <f>SUMIFS('สัตว์ปีก รายชุดการฆ่า'!N:N,'สัตว์ปีก รายชุดการฆ่า'!$F:$F,$A45,'สัตว์ปีก รายชุดการฆ่า'!$I:$I,$B45)</f>
        <v>0</v>
      </c>
      <c r="H45" s="10">
        <f>SUMIFS('สัตว์ปีก รายชุดการฆ่า'!O:O,'สัตว์ปีก รายชุดการฆ่า'!$F:$F,$A45,'สัตว์ปีก รายชุดการฆ่า'!$I:$I,$B45)</f>
        <v>0</v>
      </c>
      <c r="I45" s="10">
        <f>SUMIFS('สัตว์ปีก รายชุดการฆ่า'!P:P,'สัตว์ปีก รายชุดการฆ่า'!$F:$F,$A45,'สัตว์ปีก รายชุดการฆ่า'!$I:$I,$B45)</f>
        <v>0</v>
      </c>
      <c r="J45" s="10">
        <f>SUMIFS('สัตว์ปีก รายชุดการฆ่า'!Q:Q,'สัตว์ปีก รายชุดการฆ่า'!$F:$F,$A45,'สัตว์ปีก รายชุดการฆ่า'!$I:$I,$B45)</f>
        <v>0</v>
      </c>
      <c r="K45" s="10">
        <f>SUMIFS('สัตว์ปีก รายชุดการฆ่า'!R:R,'สัตว์ปีก รายชุดการฆ่า'!$F:$F,$A45,'สัตว์ปีก รายชุดการฆ่า'!$I:$I,$B45)</f>
        <v>0</v>
      </c>
      <c r="L45" s="10">
        <f>SUMIFS('สัตว์ปีก รายชุดการฆ่า'!S:S,'สัตว์ปีก รายชุดการฆ่า'!$F:$F,$A45,'สัตว์ปีก รายชุดการฆ่า'!$I:$I,$B45)</f>
        <v>0</v>
      </c>
      <c r="M45" s="10">
        <f>SUMIFS('สัตว์ปีก รายชุดการฆ่า'!T:T,'สัตว์ปีก รายชุดการฆ่า'!$F:$F,$A45,'สัตว์ปีก รายชุดการฆ่า'!$I:$I,$B45)</f>
        <v>0</v>
      </c>
      <c r="N45" s="10">
        <f>SUMIFS('สัตว์ปีก รายชุดการฆ่า'!U:U,'สัตว์ปีก รายชุดการฆ่า'!$F:$F,$A45,'สัตว์ปีก รายชุดการฆ่า'!$I:$I,$B45)</f>
        <v>0</v>
      </c>
      <c r="O45" s="10">
        <f>SUMIFS('สัตว์ปีก รายชุดการฆ่า'!V:V,'สัตว์ปีก รายชุดการฆ่า'!$F:$F,$A45,'สัตว์ปีก รายชุดการฆ่า'!$I:$I,$B45)</f>
        <v>0</v>
      </c>
      <c r="P45" s="10">
        <f>SUMIFS('สัตว์ปีก รายชุดการฆ่า'!W:W,'สัตว์ปีก รายชุดการฆ่า'!$F:$F,$A45,'สัตว์ปีก รายชุดการฆ่า'!$I:$I,$B45)</f>
        <v>0</v>
      </c>
      <c r="Q45" s="10">
        <f>COUNTIFS('สัตว์ปีก รายชุดการฆ่า'!$F:$F,$A45,'สัตว์ปีก รายชุดการฆ่า'!$I:$I,$B45)</f>
        <v>0</v>
      </c>
      <c r="R45" s="10">
        <f>SUMIFS('สัตว์ปีก รายชุดการฆ่า'!Y:Y,'สัตว์ปีก รายชุดการฆ่า'!$F:$F,$A45,'สัตว์ปีก รายชุดการฆ่า'!$I:$I,$B45)</f>
        <v>0</v>
      </c>
      <c r="S45" s="10">
        <f>COUNTIFS('สัตว์ปีก รายชุดการฆ่า'!$F:$F,$A45,'สัตว์ปีก รายชุดการฆ่า'!$I:$I,$B45)</f>
        <v>0</v>
      </c>
    </row>
    <row r="46" spans="1:19">
      <c r="A46" s="9">
        <f>A43+1</f>
        <v>15</v>
      </c>
      <c r="B46" s="10" t="s">
        <v>42</v>
      </c>
      <c r="C46" s="10">
        <f>SUMIFS('สัตว์ปีก รายชุดการฆ่า'!J:J,'สัตว์ปีก รายชุดการฆ่า'!$F:$F,$A46,'สัตว์ปีก รายชุดการฆ่า'!$I:$I,$B46)</f>
        <v>0</v>
      </c>
      <c r="D46" s="10">
        <f>SUMIFS('สัตว์ปีก รายชุดการฆ่า'!K:K,'สัตว์ปีก รายชุดการฆ่า'!$F:$F,$A46,'สัตว์ปีก รายชุดการฆ่า'!$I:$I,$B46)</f>
        <v>0</v>
      </c>
      <c r="E46" s="10">
        <f>SUMIFS('สัตว์ปีก รายชุดการฆ่า'!L:L,'สัตว์ปีก รายชุดการฆ่า'!$F:$F,$A46,'สัตว์ปีก รายชุดการฆ่า'!$I:$I,$B46)</f>
        <v>0</v>
      </c>
      <c r="F46" s="10">
        <f>SUMIFS('สัตว์ปีก รายชุดการฆ่า'!M:M,'สัตว์ปีก รายชุดการฆ่า'!$F:$F,$A46,'สัตว์ปีก รายชุดการฆ่า'!$I:$I,$B46)</f>
        <v>0</v>
      </c>
      <c r="G46" s="10">
        <f>SUMIFS('สัตว์ปีก รายชุดการฆ่า'!N:N,'สัตว์ปีก รายชุดการฆ่า'!$F:$F,$A46,'สัตว์ปีก รายชุดการฆ่า'!$I:$I,$B46)</f>
        <v>0</v>
      </c>
      <c r="H46" s="10">
        <f>SUMIFS('สัตว์ปีก รายชุดการฆ่า'!O:O,'สัตว์ปีก รายชุดการฆ่า'!$F:$F,$A46,'สัตว์ปีก รายชุดการฆ่า'!$I:$I,$B46)</f>
        <v>0</v>
      </c>
      <c r="I46" s="10">
        <f>SUMIFS('สัตว์ปีก รายชุดการฆ่า'!P:P,'สัตว์ปีก รายชุดการฆ่า'!$F:$F,$A46,'สัตว์ปีก รายชุดการฆ่า'!$I:$I,$B46)</f>
        <v>0</v>
      </c>
      <c r="J46" s="10">
        <f>SUMIFS('สัตว์ปีก รายชุดการฆ่า'!Q:Q,'สัตว์ปีก รายชุดการฆ่า'!$F:$F,$A46,'สัตว์ปีก รายชุดการฆ่า'!$I:$I,$B46)</f>
        <v>0</v>
      </c>
      <c r="K46" s="10">
        <f>SUMIFS('สัตว์ปีก รายชุดการฆ่า'!R:R,'สัตว์ปีก รายชุดการฆ่า'!$F:$F,$A46,'สัตว์ปีก รายชุดการฆ่า'!$I:$I,$B46)</f>
        <v>0</v>
      </c>
      <c r="L46" s="10">
        <f>SUMIFS('สัตว์ปีก รายชุดการฆ่า'!S:S,'สัตว์ปีก รายชุดการฆ่า'!$F:$F,$A46,'สัตว์ปีก รายชุดการฆ่า'!$I:$I,$B46)</f>
        <v>0</v>
      </c>
      <c r="M46" s="10">
        <f>SUMIFS('สัตว์ปีก รายชุดการฆ่า'!T:T,'สัตว์ปีก รายชุดการฆ่า'!$F:$F,$A46,'สัตว์ปีก รายชุดการฆ่า'!$I:$I,$B46)</f>
        <v>0</v>
      </c>
      <c r="N46" s="10">
        <f>SUMIFS('สัตว์ปีก รายชุดการฆ่า'!U:U,'สัตว์ปีก รายชุดการฆ่า'!$F:$F,$A46,'สัตว์ปีก รายชุดการฆ่า'!$I:$I,$B46)</f>
        <v>0</v>
      </c>
      <c r="O46" s="10">
        <f>SUMIFS('สัตว์ปีก รายชุดการฆ่า'!V:V,'สัตว์ปีก รายชุดการฆ่า'!$F:$F,$A46,'สัตว์ปีก รายชุดการฆ่า'!$I:$I,$B46)</f>
        <v>0</v>
      </c>
      <c r="P46" s="10">
        <f>SUMIFS('สัตว์ปีก รายชุดการฆ่า'!W:W,'สัตว์ปีก รายชุดการฆ่า'!$F:$F,$A46,'สัตว์ปีก รายชุดการฆ่า'!$I:$I,$B46)</f>
        <v>0</v>
      </c>
      <c r="Q46" s="10">
        <f>COUNTIFS('สัตว์ปีก รายชุดการฆ่า'!$F:$F,$A46,'สัตว์ปีก รายชุดการฆ่า'!$I:$I,$B46)</f>
        <v>0</v>
      </c>
      <c r="R46" s="10">
        <f>SUMIFS('สัตว์ปีก รายชุดการฆ่า'!Y:Y,'สัตว์ปีก รายชุดการฆ่า'!$F:$F,$A46,'สัตว์ปีก รายชุดการฆ่า'!$I:$I,$B46)</f>
        <v>0</v>
      </c>
      <c r="S46" s="10">
        <f>COUNTIFS('สัตว์ปีก รายชุดการฆ่า'!$F:$F,$A46,'สัตว์ปีก รายชุดการฆ่า'!$I:$I,$B46)</f>
        <v>0</v>
      </c>
    </row>
    <row r="47" spans="1:19">
      <c r="A47" s="9">
        <f>A46</f>
        <v>15</v>
      </c>
      <c r="B47" s="10" t="s">
        <v>43</v>
      </c>
      <c r="C47" s="10">
        <f>SUMIFS('สัตว์ปีก รายชุดการฆ่า'!J:J,'สัตว์ปีก รายชุดการฆ่า'!$F:$F,$A47,'สัตว์ปีก รายชุดการฆ่า'!$I:$I,$B47)</f>
        <v>0</v>
      </c>
      <c r="D47" s="10">
        <f>SUMIFS('สัตว์ปีก รายชุดการฆ่า'!K:K,'สัตว์ปีก รายชุดการฆ่า'!$F:$F,$A47,'สัตว์ปีก รายชุดการฆ่า'!$I:$I,$B47)</f>
        <v>0</v>
      </c>
      <c r="E47" s="10">
        <f>SUMIFS('สัตว์ปีก รายชุดการฆ่า'!L:L,'สัตว์ปีก รายชุดการฆ่า'!$F:$F,$A47,'สัตว์ปีก รายชุดการฆ่า'!$I:$I,$B47)</f>
        <v>0</v>
      </c>
      <c r="F47" s="10">
        <f>SUMIFS('สัตว์ปีก รายชุดการฆ่า'!M:M,'สัตว์ปีก รายชุดการฆ่า'!$F:$F,$A47,'สัตว์ปีก รายชุดการฆ่า'!$I:$I,$B47)</f>
        <v>0</v>
      </c>
      <c r="G47" s="10">
        <f>SUMIFS('สัตว์ปีก รายชุดการฆ่า'!N:N,'สัตว์ปีก รายชุดการฆ่า'!$F:$F,$A47,'สัตว์ปีก รายชุดการฆ่า'!$I:$I,$B47)</f>
        <v>0</v>
      </c>
      <c r="H47" s="10">
        <f>SUMIFS('สัตว์ปีก รายชุดการฆ่า'!O:O,'สัตว์ปีก รายชุดการฆ่า'!$F:$F,$A47,'สัตว์ปีก รายชุดการฆ่า'!$I:$I,$B47)</f>
        <v>0</v>
      </c>
      <c r="I47" s="10">
        <f>SUMIFS('สัตว์ปีก รายชุดการฆ่า'!P:P,'สัตว์ปีก รายชุดการฆ่า'!$F:$F,$A47,'สัตว์ปีก รายชุดการฆ่า'!$I:$I,$B47)</f>
        <v>0</v>
      </c>
      <c r="J47" s="10">
        <f>SUMIFS('สัตว์ปีก รายชุดการฆ่า'!Q:Q,'สัตว์ปีก รายชุดการฆ่า'!$F:$F,$A47,'สัตว์ปีก รายชุดการฆ่า'!$I:$I,$B47)</f>
        <v>0</v>
      </c>
      <c r="K47" s="10">
        <f>SUMIFS('สัตว์ปีก รายชุดการฆ่า'!R:R,'สัตว์ปีก รายชุดการฆ่า'!$F:$F,$A47,'สัตว์ปีก รายชุดการฆ่า'!$I:$I,$B47)</f>
        <v>0</v>
      </c>
      <c r="L47" s="10">
        <f>SUMIFS('สัตว์ปีก รายชุดการฆ่า'!S:S,'สัตว์ปีก รายชุดการฆ่า'!$F:$F,$A47,'สัตว์ปีก รายชุดการฆ่า'!$I:$I,$B47)</f>
        <v>0</v>
      </c>
      <c r="M47" s="10">
        <f>SUMIFS('สัตว์ปีก รายชุดการฆ่า'!T:T,'สัตว์ปีก รายชุดการฆ่า'!$F:$F,$A47,'สัตว์ปีก รายชุดการฆ่า'!$I:$I,$B47)</f>
        <v>0</v>
      </c>
      <c r="N47" s="10">
        <f>SUMIFS('สัตว์ปีก รายชุดการฆ่า'!U:U,'สัตว์ปีก รายชุดการฆ่า'!$F:$F,$A47,'สัตว์ปีก รายชุดการฆ่า'!$I:$I,$B47)</f>
        <v>0</v>
      </c>
      <c r="O47" s="10">
        <f>SUMIFS('สัตว์ปีก รายชุดการฆ่า'!V:V,'สัตว์ปีก รายชุดการฆ่า'!$F:$F,$A47,'สัตว์ปีก รายชุดการฆ่า'!$I:$I,$B47)</f>
        <v>0</v>
      </c>
      <c r="P47" s="10">
        <f>SUMIFS('สัตว์ปีก รายชุดการฆ่า'!W:W,'สัตว์ปีก รายชุดการฆ่า'!$F:$F,$A47,'สัตว์ปีก รายชุดการฆ่า'!$I:$I,$B47)</f>
        <v>0</v>
      </c>
      <c r="Q47" s="10">
        <f>COUNTIFS('สัตว์ปีก รายชุดการฆ่า'!$F:$F,$A47,'สัตว์ปีก รายชุดการฆ่า'!$I:$I,$B47)</f>
        <v>0</v>
      </c>
      <c r="R47" s="10">
        <f>SUMIFS('สัตว์ปีก รายชุดการฆ่า'!Y:Y,'สัตว์ปีก รายชุดการฆ่า'!$F:$F,$A47,'สัตว์ปีก รายชุดการฆ่า'!$I:$I,$B47)</f>
        <v>0</v>
      </c>
      <c r="S47" s="10">
        <f>COUNTIFS('สัตว์ปีก รายชุดการฆ่า'!$F:$F,$A47,'สัตว์ปีก รายชุดการฆ่า'!$I:$I,$B47)</f>
        <v>0</v>
      </c>
    </row>
    <row r="48" spans="1:19">
      <c r="A48" s="9">
        <f>A46</f>
        <v>15</v>
      </c>
      <c r="B48" s="10" t="s">
        <v>44</v>
      </c>
      <c r="C48" s="10">
        <f>SUMIFS('สัตว์ปีก รายชุดการฆ่า'!J:J,'สัตว์ปีก รายชุดการฆ่า'!$F:$F,$A48,'สัตว์ปีก รายชุดการฆ่า'!$I:$I,$B48)</f>
        <v>0</v>
      </c>
      <c r="D48" s="10">
        <f>SUMIFS('สัตว์ปีก รายชุดการฆ่า'!K:K,'สัตว์ปีก รายชุดการฆ่า'!$F:$F,$A48,'สัตว์ปีก รายชุดการฆ่า'!$I:$I,$B48)</f>
        <v>0</v>
      </c>
      <c r="E48" s="10">
        <f>SUMIFS('สัตว์ปีก รายชุดการฆ่า'!L:L,'สัตว์ปีก รายชุดการฆ่า'!$F:$F,$A48,'สัตว์ปีก รายชุดการฆ่า'!$I:$I,$B48)</f>
        <v>0</v>
      </c>
      <c r="F48" s="10">
        <f>SUMIFS('สัตว์ปีก รายชุดการฆ่า'!M:M,'สัตว์ปีก รายชุดการฆ่า'!$F:$F,$A48,'สัตว์ปีก รายชุดการฆ่า'!$I:$I,$B48)</f>
        <v>0</v>
      </c>
      <c r="G48" s="10">
        <f>SUMIFS('สัตว์ปีก รายชุดการฆ่า'!N:N,'สัตว์ปีก รายชุดการฆ่า'!$F:$F,$A48,'สัตว์ปีก รายชุดการฆ่า'!$I:$I,$B48)</f>
        <v>0</v>
      </c>
      <c r="H48" s="10">
        <f>SUMIFS('สัตว์ปีก รายชุดการฆ่า'!O:O,'สัตว์ปีก รายชุดการฆ่า'!$F:$F,$A48,'สัตว์ปีก รายชุดการฆ่า'!$I:$I,$B48)</f>
        <v>0</v>
      </c>
      <c r="I48" s="10">
        <f>SUMIFS('สัตว์ปีก รายชุดการฆ่า'!P:P,'สัตว์ปีก รายชุดการฆ่า'!$F:$F,$A48,'สัตว์ปีก รายชุดการฆ่า'!$I:$I,$B48)</f>
        <v>0</v>
      </c>
      <c r="J48" s="10">
        <f>SUMIFS('สัตว์ปีก รายชุดการฆ่า'!Q:Q,'สัตว์ปีก รายชุดการฆ่า'!$F:$F,$A48,'สัตว์ปีก รายชุดการฆ่า'!$I:$I,$B48)</f>
        <v>0</v>
      </c>
      <c r="K48" s="10">
        <f>SUMIFS('สัตว์ปีก รายชุดการฆ่า'!R:R,'สัตว์ปีก รายชุดการฆ่า'!$F:$F,$A48,'สัตว์ปีก รายชุดการฆ่า'!$I:$I,$B48)</f>
        <v>0</v>
      </c>
      <c r="L48" s="10">
        <f>SUMIFS('สัตว์ปีก รายชุดการฆ่า'!S:S,'สัตว์ปีก รายชุดการฆ่า'!$F:$F,$A48,'สัตว์ปีก รายชุดการฆ่า'!$I:$I,$B48)</f>
        <v>0</v>
      </c>
      <c r="M48" s="10">
        <f>SUMIFS('สัตว์ปีก รายชุดการฆ่า'!T:T,'สัตว์ปีก รายชุดการฆ่า'!$F:$F,$A48,'สัตว์ปีก รายชุดการฆ่า'!$I:$I,$B48)</f>
        <v>0</v>
      </c>
      <c r="N48" s="10">
        <f>SUMIFS('สัตว์ปีก รายชุดการฆ่า'!U:U,'สัตว์ปีก รายชุดการฆ่า'!$F:$F,$A48,'สัตว์ปีก รายชุดการฆ่า'!$I:$I,$B48)</f>
        <v>0</v>
      </c>
      <c r="O48" s="10">
        <f>SUMIFS('สัตว์ปีก รายชุดการฆ่า'!V:V,'สัตว์ปีก รายชุดการฆ่า'!$F:$F,$A48,'สัตว์ปีก รายชุดการฆ่า'!$I:$I,$B48)</f>
        <v>0</v>
      </c>
      <c r="P48" s="10">
        <f>SUMIFS('สัตว์ปีก รายชุดการฆ่า'!W:W,'สัตว์ปีก รายชุดการฆ่า'!$F:$F,$A48,'สัตว์ปีก รายชุดการฆ่า'!$I:$I,$B48)</f>
        <v>0</v>
      </c>
      <c r="Q48" s="10">
        <f>COUNTIFS('สัตว์ปีก รายชุดการฆ่า'!$F:$F,$A48,'สัตว์ปีก รายชุดการฆ่า'!$I:$I,$B48)</f>
        <v>0</v>
      </c>
      <c r="R48" s="10">
        <f>SUMIFS('สัตว์ปีก รายชุดการฆ่า'!Y:Y,'สัตว์ปีก รายชุดการฆ่า'!$F:$F,$A48,'สัตว์ปีก รายชุดการฆ่า'!$I:$I,$B48)</f>
        <v>0</v>
      </c>
      <c r="S48" s="10">
        <f>COUNTIFS('สัตว์ปีก รายชุดการฆ่า'!$F:$F,$A48,'สัตว์ปีก รายชุดการฆ่า'!$I:$I,$B48)</f>
        <v>0</v>
      </c>
    </row>
    <row r="49" spans="1:19">
      <c r="A49" s="9">
        <f>A46+1</f>
        <v>16</v>
      </c>
      <c r="B49" s="10" t="s">
        <v>42</v>
      </c>
      <c r="C49" s="10">
        <f>SUMIFS('สัตว์ปีก รายชุดการฆ่า'!J:J,'สัตว์ปีก รายชุดการฆ่า'!$F:$F,$A49,'สัตว์ปีก รายชุดการฆ่า'!$I:$I,$B49)</f>
        <v>0</v>
      </c>
      <c r="D49" s="10">
        <f>SUMIFS('สัตว์ปีก รายชุดการฆ่า'!K:K,'สัตว์ปีก รายชุดการฆ่า'!$F:$F,$A49,'สัตว์ปีก รายชุดการฆ่า'!$I:$I,$B49)</f>
        <v>0</v>
      </c>
      <c r="E49" s="10">
        <f>SUMIFS('สัตว์ปีก รายชุดการฆ่า'!L:L,'สัตว์ปีก รายชุดการฆ่า'!$F:$F,$A49,'สัตว์ปีก รายชุดการฆ่า'!$I:$I,$B49)</f>
        <v>0</v>
      </c>
      <c r="F49" s="10">
        <f>SUMIFS('สัตว์ปีก รายชุดการฆ่า'!M:M,'สัตว์ปีก รายชุดการฆ่า'!$F:$F,$A49,'สัตว์ปีก รายชุดการฆ่า'!$I:$I,$B49)</f>
        <v>0</v>
      </c>
      <c r="G49" s="10">
        <f>SUMIFS('สัตว์ปีก รายชุดการฆ่า'!N:N,'สัตว์ปีก รายชุดการฆ่า'!$F:$F,$A49,'สัตว์ปีก รายชุดการฆ่า'!$I:$I,$B49)</f>
        <v>0</v>
      </c>
      <c r="H49" s="10">
        <f>SUMIFS('สัตว์ปีก รายชุดการฆ่า'!O:O,'สัตว์ปีก รายชุดการฆ่า'!$F:$F,$A49,'สัตว์ปีก รายชุดการฆ่า'!$I:$I,$B49)</f>
        <v>0</v>
      </c>
      <c r="I49" s="10">
        <f>SUMIFS('สัตว์ปีก รายชุดการฆ่า'!P:P,'สัตว์ปีก รายชุดการฆ่า'!$F:$F,$A49,'สัตว์ปีก รายชุดการฆ่า'!$I:$I,$B49)</f>
        <v>0</v>
      </c>
      <c r="J49" s="10">
        <f>SUMIFS('สัตว์ปีก รายชุดการฆ่า'!Q:Q,'สัตว์ปีก รายชุดการฆ่า'!$F:$F,$A49,'สัตว์ปีก รายชุดการฆ่า'!$I:$I,$B49)</f>
        <v>0</v>
      </c>
      <c r="K49" s="10">
        <f>SUMIFS('สัตว์ปีก รายชุดการฆ่า'!R:R,'สัตว์ปีก รายชุดการฆ่า'!$F:$F,$A49,'สัตว์ปีก รายชุดการฆ่า'!$I:$I,$B49)</f>
        <v>0</v>
      </c>
      <c r="L49" s="10">
        <f>SUMIFS('สัตว์ปีก รายชุดการฆ่า'!S:S,'สัตว์ปีก รายชุดการฆ่า'!$F:$F,$A49,'สัตว์ปีก รายชุดการฆ่า'!$I:$I,$B49)</f>
        <v>0</v>
      </c>
      <c r="M49" s="10">
        <f>SUMIFS('สัตว์ปีก รายชุดการฆ่า'!T:T,'สัตว์ปีก รายชุดการฆ่า'!$F:$F,$A49,'สัตว์ปีก รายชุดการฆ่า'!$I:$I,$B49)</f>
        <v>0</v>
      </c>
      <c r="N49" s="10">
        <f>SUMIFS('สัตว์ปีก รายชุดการฆ่า'!U:U,'สัตว์ปีก รายชุดการฆ่า'!$F:$F,$A49,'สัตว์ปีก รายชุดการฆ่า'!$I:$I,$B49)</f>
        <v>0</v>
      </c>
      <c r="O49" s="10">
        <f>SUMIFS('สัตว์ปีก รายชุดการฆ่า'!V:V,'สัตว์ปีก รายชุดการฆ่า'!$F:$F,$A49,'สัตว์ปีก รายชุดการฆ่า'!$I:$I,$B49)</f>
        <v>0</v>
      </c>
      <c r="P49" s="10">
        <f>SUMIFS('สัตว์ปีก รายชุดการฆ่า'!W:W,'สัตว์ปีก รายชุดการฆ่า'!$F:$F,$A49,'สัตว์ปีก รายชุดการฆ่า'!$I:$I,$B49)</f>
        <v>0</v>
      </c>
      <c r="Q49" s="10">
        <f>COUNTIFS('สัตว์ปีก รายชุดการฆ่า'!$F:$F,$A49,'สัตว์ปีก รายชุดการฆ่า'!$I:$I,$B49)</f>
        <v>0</v>
      </c>
      <c r="R49" s="10">
        <f>SUMIFS('สัตว์ปีก รายชุดการฆ่า'!Y:Y,'สัตว์ปีก รายชุดการฆ่า'!$F:$F,$A49,'สัตว์ปีก รายชุดการฆ่า'!$I:$I,$B49)</f>
        <v>0</v>
      </c>
      <c r="S49" s="10">
        <f>COUNTIFS('สัตว์ปีก รายชุดการฆ่า'!$F:$F,$A49,'สัตว์ปีก รายชุดการฆ่า'!$I:$I,$B49)</f>
        <v>0</v>
      </c>
    </row>
    <row r="50" spans="1:19">
      <c r="A50" s="9">
        <f>A49</f>
        <v>16</v>
      </c>
      <c r="B50" s="10" t="s">
        <v>43</v>
      </c>
      <c r="C50" s="10">
        <f>SUMIFS('สัตว์ปีก รายชุดการฆ่า'!J:J,'สัตว์ปีก รายชุดการฆ่า'!$F:$F,$A50,'สัตว์ปีก รายชุดการฆ่า'!$I:$I,$B50)</f>
        <v>0</v>
      </c>
      <c r="D50" s="10">
        <f>SUMIFS('สัตว์ปีก รายชุดการฆ่า'!K:K,'สัตว์ปีก รายชุดการฆ่า'!$F:$F,$A50,'สัตว์ปีก รายชุดการฆ่า'!$I:$I,$B50)</f>
        <v>0</v>
      </c>
      <c r="E50" s="10">
        <f>SUMIFS('สัตว์ปีก รายชุดการฆ่า'!L:L,'สัตว์ปีก รายชุดการฆ่า'!$F:$F,$A50,'สัตว์ปีก รายชุดการฆ่า'!$I:$I,$B50)</f>
        <v>0</v>
      </c>
      <c r="F50" s="10">
        <f>SUMIFS('สัตว์ปีก รายชุดการฆ่า'!M:M,'สัตว์ปีก รายชุดการฆ่า'!$F:$F,$A50,'สัตว์ปีก รายชุดการฆ่า'!$I:$I,$B50)</f>
        <v>0</v>
      </c>
      <c r="G50" s="10">
        <f>SUMIFS('สัตว์ปีก รายชุดการฆ่า'!N:N,'สัตว์ปีก รายชุดการฆ่า'!$F:$F,$A50,'สัตว์ปีก รายชุดการฆ่า'!$I:$I,$B50)</f>
        <v>0</v>
      </c>
      <c r="H50" s="10">
        <f>SUMIFS('สัตว์ปีก รายชุดการฆ่า'!O:O,'สัตว์ปีก รายชุดการฆ่า'!$F:$F,$A50,'สัตว์ปีก รายชุดการฆ่า'!$I:$I,$B50)</f>
        <v>0</v>
      </c>
      <c r="I50" s="10">
        <f>SUMIFS('สัตว์ปีก รายชุดการฆ่า'!P:P,'สัตว์ปีก รายชุดการฆ่า'!$F:$F,$A50,'สัตว์ปีก รายชุดการฆ่า'!$I:$I,$B50)</f>
        <v>0</v>
      </c>
      <c r="J50" s="10">
        <f>SUMIFS('สัตว์ปีก รายชุดการฆ่า'!Q:Q,'สัตว์ปีก รายชุดการฆ่า'!$F:$F,$A50,'สัตว์ปีก รายชุดการฆ่า'!$I:$I,$B50)</f>
        <v>0</v>
      </c>
      <c r="K50" s="10">
        <f>SUMIFS('สัตว์ปีก รายชุดการฆ่า'!R:R,'สัตว์ปีก รายชุดการฆ่า'!$F:$F,$A50,'สัตว์ปีก รายชุดการฆ่า'!$I:$I,$B50)</f>
        <v>0</v>
      </c>
      <c r="L50" s="10">
        <f>SUMIFS('สัตว์ปีก รายชุดการฆ่า'!S:S,'สัตว์ปีก รายชุดการฆ่า'!$F:$F,$A50,'สัตว์ปีก รายชุดการฆ่า'!$I:$I,$B50)</f>
        <v>0</v>
      </c>
      <c r="M50" s="10">
        <f>SUMIFS('สัตว์ปีก รายชุดการฆ่า'!T:T,'สัตว์ปีก รายชุดการฆ่า'!$F:$F,$A50,'สัตว์ปีก รายชุดการฆ่า'!$I:$I,$B50)</f>
        <v>0</v>
      </c>
      <c r="N50" s="10">
        <f>SUMIFS('สัตว์ปีก รายชุดการฆ่า'!U:U,'สัตว์ปีก รายชุดการฆ่า'!$F:$F,$A50,'สัตว์ปีก รายชุดการฆ่า'!$I:$I,$B50)</f>
        <v>0</v>
      </c>
      <c r="O50" s="10">
        <f>SUMIFS('สัตว์ปีก รายชุดการฆ่า'!V:V,'สัตว์ปีก รายชุดการฆ่า'!$F:$F,$A50,'สัตว์ปีก รายชุดการฆ่า'!$I:$I,$B50)</f>
        <v>0</v>
      </c>
      <c r="P50" s="10">
        <f>SUMIFS('สัตว์ปีก รายชุดการฆ่า'!W:W,'สัตว์ปีก รายชุดการฆ่า'!$F:$F,$A50,'สัตว์ปีก รายชุดการฆ่า'!$I:$I,$B50)</f>
        <v>0</v>
      </c>
      <c r="Q50" s="10">
        <f>COUNTIFS('สัตว์ปีก รายชุดการฆ่า'!$F:$F,$A50,'สัตว์ปีก รายชุดการฆ่า'!$I:$I,$B50)</f>
        <v>0</v>
      </c>
      <c r="R50" s="10">
        <f>SUMIFS('สัตว์ปีก รายชุดการฆ่า'!Y:Y,'สัตว์ปีก รายชุดการฆ่า'!$F:$F,$A50,'สัตว์ปีก รายชุดการฆ่า'!$I:$I,$B50)</f>
        <v>0</v>
      </c>
      <c r="S50" s="10">
        <f>COUNTIFS('สัตว์ปีก รายชุดการฆ่า'!$F:$F,$A50,'สัตว์ปีก รายชุดการฆ่า'!$I:$I,$B50)</f>
        <v>0</v>
      </c>
    </row>
    <row r="51" spans="1:19">
      <c r="A51" s="9">
        <f>A49</f>
        <v>16</v>
      </c>
      <c r="B51" s="10" t="s">
        <v>44</v>
      </c>
      <c r="C51" s="10">
        <f>SUMIFS('สัตว์ปีก รายชุดการฆ่า'!J:J,'สัตว์ปีก รายชุดการฆ่า'!$F:$F,$A51,'สัตว์ปีก รายชุดการฆ่า'!$I:$I,$B51)</f>
        <v>0</v>
      </c>
      <c r="D51" s="10">
        <f>SUMIFS('สัตว์ปีก รายชุดการฆ่า'!K:K,'สัตว์ปีก รายชุดการฆ่า'!$F:$F,$A51,'สัตว์ปีก รายชุดการฆ่า'!$I:$I,$B51)</f>
        <v>0</v>
      </c>
      <c r="E51" s="10">
        <f>SUMIFS('สัตว์ปีก รายชุดการฆ่า'!L:L,'สัตว์ปีก รายชุดการฆ่า'!$F:$F,$A51,'สัตว์ปีก รายชุดการฆ่า'!$I:$I,$B51)</f>
        <v>0</v>
      </c>
      <c r="F51" s="10">
        <f>SUMIFS('สัตว์ปีก รายชุดการฆ่า'!M:M,'สัตว์ปีก รายชุดการฆ่า'!$F:$F,$A51,'สัตว์ปีก รายชุดการฆ่า'!$I:$I,$B51)</f>
        <v>0</v>
      </c>
      <c r="G51" s="10">
        <f>SUMIFS('สัตว์ปีก รายชุดการฆ่า'!N:N,'สัตว์ปีก รายชุดการฆ่า'!$F:$F,$A51,'สัตว์ปีก รายชุดการฆ่า'!$I:$I,$B51)</f>
        <v>0</v>
      </c>
      <c r="H51" s="10">
        <f>SUMIFS('สัตว์ปีก รายชุดการฆ่า'!O:O,'สัตว์ปีก รายชุดการฆ่า'!$F:$F,$A51,'สัตว์ปีก รายชุดการฆ่า'!$I:$I,$B51)</f>
        <v>0</v>
      </c>
      <c r="I51" s="10">
        <f>SUMIFS('สัตว์ปีก รายชุดการฆ่า'!P:P,'สัตว์ปีก รายชุดการฆ่า'!$F:$F,$A51,'สัตว์ปีก รายชุดการฆ่า'!$I:$I,$B51)</f>
        <v>0</v>
      </c>
      <c r="J51" s="10">
        <f>SUMIFS('สัตว์ปีก รายชุดการฆ่า'!Q:Q,'สัตว์ปีก รายชุดการฆ่า'!$F:$F,$A51,'สัตว์ปีก รายชุดการฆ่า'!$I:$I,$B51)</f>
        <v>0</v>
      </c>
      <c r="K51" s="10">
        <f>SUMIFS('สัตว์ปีก รายชุดการฆ่า'!R:R,'สัตว์ปีก รายชุดการฆ่า'!$F:$F,$A51,'สัตว์ปีก รายชุดการฆ่า'!$I:$I,$B51)</f>
        <v>0</v>
      </c>
      <c r="L51" s="10">
        <f>SUMIFS('สัตว์ปีก รายชุดการฆ่า'!S:S,'สัตว์ปีก รายชุดการฆ่า'!$F:$F,$A51,'สัตว์ปีก รายชุดการฆ่า'!$I:$I,$B51)</f>
        <v>0</v>
      </c>
      <c r="M51" s="10">
        <f>SUMIFS('สัตว์ปีก รายชุดการฆ่า'!T:T,'สัตว์ปีก รายชุดการฆ่า'!$F:$F,$A51,'สัตว์ปีก รายชุดการฆ่า'!$I:$I,$B51)</f>
        <v>0</v>
      </c>
      <c r="N51" s="10">
        <f>SUMIFS('สัตว์ปีก รายชุดการฆ่า'!U:U,'สัตว์ปีก รายชุดการฆ่า'!$F:$F,$A51,'สัตว์ปีก รายชุดการฆ่า'!$I:$I,$B51)</f>
        <v>0</v>
      </c>
      <c r="O51" s="10">
        <f>SUMIFS('สัตว์ปีก รายชุดการฆ่า'!V:V,'สัตว์ปีก รายชุดการฆ่า'!$F:$F,$A51,'สัตว์ปีก รายชุดการฆ่า'!$I:$I,$B51)</f>
        <v>0</v>
      </c>
      <c r="P51" s="10">
        <f>SUMIFS('สัตว์ปีก รายชุดการฆ่า'!W:W,'สัตว์ปีก รายชุดการฆ่า'!$F:$F,$A51,'สัตว์ปีก รายชุดการฆ่า'!$I:$I,$B51)</f>
        <v>0</v>
      </c>
      <c r="Q51" s="10">
        <f>COUNTIFS('สัตว์ปีก รายชุดการฆ่า'!$F:$F,$A51,'สัตว์ปีก รายชุดการฆ่า'!$I:$I,$B51)</f>
        <v>0</v>
      </c>
      <c r="R51" s="10">
        <f>SUMIFS('สัตว์ปีก รายชุดการฆ่า'!Y:Y,'สัตว์ปีก รายชุดการฆ่า'!$F:$F,$A51,'สัตว์ปีก รายชุดการฆ่า'!$I:$I,$B51)</f>
        <v>0</v>
      </c>
      <c r="S51" s="10">
        <f>COUNTIFS('สัตว์ปีก รายชุดการฆ่า'!$F:$F,$A51,'สัตว์ปีก รายชุดการฆ่า'!$I:$I,$B51)</f>
        <v>0</v>
      </c>
    </row>
    <row r="52" spans="1:19">
      <c r="A52" s="9">
        <f>A49+1</f>
        <v>17</v>
      </c>
      <c r="B52" s="10" t="s">
        <v>42</v>
      </c>
      <c r="C52" s="10">
        <f>SUMIFS('สัตว์ปีก รายชุดการฆ่า'!J:J,'สัตว์ปีก รายชุดการฆ่า'!$F:$F,$A52,'สัตว์ปีก รายชุดการฆ่า'!$I:$I,$B52)</f>
        <v>0</v>
      </c>
      <c r="D52" s="10">
        <f>SUMIFS('สัตว์ปีก รายชุดการฆ่า'!K:K,'สัตว์ปีก รายชุดการฆ่า'!$F:$F,$A52,'สัตว์ปีก รายชุดการฆ่า'!$I:$I,$B52)</f>
        <v>0</v>
      </c>
      <c r="E52" s="10">
        <f>SUMIFS('สัตว์ปีก รายชุดการฆ่า'!L:L,'สัตว์ปีก รายชุดการฆ่า'!$F:$F,$A52,'สัตว์ปีก รายชุดการฆ่า'!$I:$I,$B52)</f>
        <v>0</v>
      </c>
      <c r="F52" s="10">
        <f>SUMIFS('สัตว์ปีก รายชุดการฆ่า'!M:M,'สัตว์ปีก รายชุดการฆ่า'!$F:$F,$A52,'สัตว์ปีก รายชุดการฆ่า'!$I:$I,$B52)</f>
        <v>0</v>
      </c>
      <c r="G52" s="10">
        <f>SUMIFS('สัตว์ปีก รายชุดการฆ่า'!N:N,'สัตว์ปีก รายชุดการฆ่า'!$F:$F,$A52,'สัตว์ปีก รายชุดการฆ่า'!$I:$I,$B52)</f>
        <v>0</v>
      </c>
      <c r="H52" s="10">
        <f>SUMIFS('สัตว์ปีก รายชุดการฆ่า'!O:O,'สัตว์ปีก รายชุดการฆ่า'!$F:$F,$A52,'สัตว์ปีก รายชุดการฆ่า'!$I:$I,$B52)</f>
        <v>0</v>
      </c>
      <c r="I52" s="10">
        <f>SUMIFS('สัตว์ปีก รายชุดการฆ่า'!P:P,'สัตว์ปีก รายชุดการฆ่า'!$F:$F,$A52,'สัตว์ปีก รายชุดการฆ่า'!$I:$I,$B52)</f>
        <v>0</v>
      </c>
      <c r="J52" s="10">
        <f>SUMIFS('สัตว์ปีก รายชุดการฆ่า'!Q:Q,'สัตว์ปีก รายชุดการฆ่า'!$F:$F,$A52,'สัตว์ปีก รายชุดการฆ่า'!$I:$I,$B52)</f>
        <v>0</v>
      </c>
      <c r="K52" s="10">
        <f>SUMIFS('สัตว์ปีก รายชุดการฆ่า'!R:R,'สัตว์ปีก รายชุดการฆ่า'!$F:$F,$A52,'สัตว์ปีก รายชุดการฆ่า'!$I:$I,$B52)</f>
        <v>0</v>
      </c>
      <c r="L52" s="10">
        <f>SUMIFS('สัตว์ปีก รายชุดการฆ่า'!S:S,'สัตว์ปีก รายชุดการฆ่า'!$F:$F,$A52,'สัตว์ปีก รายชุดการฆ่า'!$I:$I,$B52)</f>
        <v>0</v>
      </c>
      <c r="M52" s="10">
        <f>SUMIFS('สัตว์ปีก รายชุดการฆ่า'!T:T,'สัตว์ปีก รายชุดการฆ่า'!$F:$F,$A52,'สัตว์ปีก รายชุดการฆ่า'!$I:$I,$B52)</f>
        <v>0</v>
      </c>
      <c r="N52" s="10">
        <f>SUMIFS('สัตว์ปีก รายชุดการฆ่า'!U:U,'สัตว์ปีก รายชุดการฆ่า'!$F:$F,$A52,'สัตว์ปีก รายชุดการฆ่า'!$I:$I,$B52)</f>
        <v>0</v>
      </c>
      <c r="O52" s="10">
        <f>SUMIFS('สัตว์ปีก รายชุดการฆ่า'!V:V,'สัตว์ปีก รายชุดการฆ่า'!$F:$F,$A52,'สัตว์ปีก รายชุดการฆ่า'!$I:$I,$B52)</f>
        <v>0</v>
      </c>
      <c r="P52" s="10">
        <f>SUMIFS('สัตว์ปีก รายชุดการฆ่า'!W:W,'สัตว์ปีก รายชุดการฆ่า'!$F:$F,$A52,'สัตว์ปีก รายชุดการฆ่า'!$I:$I,$B52)</f>
        <v>0</v>
      </c>
      <c r="Q52" s="10">
        <f>COUNTIFS('สัตว์ปีก รายชุดการฆ่า'!$F:$F,$A52,'สัตว์ปีก รายชุดการฆ่า'!$I:$I,$B52)</f>
        <v>0</v>
      </c>
      <c r="R52" s="10">
        <f>SUMIFS('สัตว์ปีก รายชุดการฆ่า'!Y:Y,'สัตว์ปีก รายชุดการฆ่า'!$F:$F,$A52,'สัตว์ปีก รายชุดการฆ่า'!$I:$I,$B52)</f>
        <v>0</v>
      </c>
      <c r="S52" s="10">
        <f>COUNTIFS('สัตว์ปีก รายชุดการฆ่า'!$F:$F,$A52,'สัตว์ปีก รายชุดการฆ่า'!$I:$I,$B52)</f>
        <v>0</v>
      </c>
    </row>
    <row r="53" spans="1:19">
      <c r="A53" s="9">
        <f>A52</f>
        <v>17</v>
      </c>
      <c r="B53" s="10" t="s">
        <v>43</v>
      </c>
      <c r="C53" s="10">
        <f>SUMIFS('สัตว์ปีก รายชุดการฆ่า'!J:J,'สัตว์ปีก รายชุดการฆ่า'!$F:$F,$A53,'สัตว์ปีก รายชุดการฆ่า'!$I:$I,$B53)</f>
        <v>0</v>
      </c>
      <c r="D53" s="10">
        <f>SUMIFS('สัตว์ปีก รายชุดการฆ่า'!K:K,'สัตว์ปีก รายชุดการฆ่า'!$F:$F,$A53,'สัตว์ปีก รายชุดการฆ่า'!$I:$I,$B53)</f>
        <v>0</v>
      </c>
      <c r="E53" s="10">
        <f>SUMIFS('สัตว์ปีก รายชุดการฆ่า'!L:L,'สัตว์ปีก รายชุดการฆ่า'!$F:$F,$A53,'สัตว์ปีก รายชุดการฆ่า'!$I:$I,$B53)</f>
        <v>0</v>
      </c>
      <c r="F53" s="10">
        <f>SUMIFS('สัตว์ปีก รายชุดการฆ่า'!M:M,'สัตว์ปีก รายชุดการฆ่า'!$F:$F,$A53,'สัตว์ปีก รายชุดการฆ่า'!$I:$I,$B53)</f>
        <v>0</v>
      </c>
      <c r="G53" s="10">
        <f>SUMIFS('สัตว์ปีก รายชุดการฆ่า'!N:N,'สัตว์ปีก รายชุดการฆ่า'!$F:$F,$A53,'สัตว์ปีก รายชุดการฆ่า'!$I:$I,$B53)</f>
        <v>0</v>
      </c>
      <c r="H53" s="10">
        <f>SUMIFS('สัตว์ปีก รายชุดการฆ่า'!O:O,'สัตว์ปีก รายชุดการฆ่า'!$F:$F,$A53,'สัตว์ปีก รายชุดการฆ่า'!$I:$I,$B53)</f>
        <v>0</v>
      </c>
      <c r="I53" s="10">
        <f>SUMIFS('สัตว์ปีก รายชุดการฆ่า'!P:P,'สัตว์ปีก รายชุดการฆ่า'!$F:$F,$A53,'สัตว์ปีก รายชุดการฆ่า'!$I:$I,$B53)</f>
        <v>0</v>
      </c>
      <c r="J53" s="10">
        <f>SUMIFS('สัตว์ปีก รายชุดการฆ่า'!Q:Q,'สัตว์ปีก รายชุดการฆ่า'!$F:$F,$A53,'สัตว์ปีก รายชุดการฆ่า'!$I:$I,$B53)</f>
        <v>0</v>
      </c>
      <c r="K53" s="10">
        <f>SUMIFS('สัตว์ปีก รายชุดการฆ่า'!R:R,'สัตว์ปีก รายชุดการฆ่า'!$F:$F,$A53,'สัตว์ปีก รายชุดการฆ่า'!$I:$I,$B53)</f>
        <v>0</v>
      </c>
      <c r="L53" s="10">
        <f>SUMIFS('สัตว์ปีก รายชุดการฆ่า'!S:S,'สัตว์ปีก รายชุดการฆ่า'!$F:$F,$A53,'สัตว์ปีก รายชุดการฆ่า'!$I:$I,$B53)</f>
        <v>0</v>
      </c>
      <c r="M53" s="10">
        <f>SUMIFS('สัตว์ปีก รายชุดการฆ่า'!T:T,'สัตว์ปีก รายชุดการฆ่า'!$F:$F,$A53,'สัตว์ปีก รายชุดการฆ่า'!$I:$I,$B53)</f>
        <v>0</v>
      </c>
      <c r="N53" s="10">
        <f>SUMIFS('สัตว์ปีก รายชุดการฆ่า'!U:U,'สัตว์ปีก รายชุดการฆ่า'!$F:$F,$A53,'สัตว์ปีก รายชุดการฆ่า'!$I:$I,$B53)</f>
        <v>0</v>
      </c>
      <c r="O53" s="10">
        <f>SUMIFS('สัตว์ปีก รายชุดการฆ่า'!V:V,'สัตว์ปีก รายชุดการฆ่า'!$F:$F,$A53,'สัตว์ปีก รายชุดการฆ่า'!$I:$I,$B53)</f>
        <v>0</v>
      </c>
      <c r="P53" s="10">
        <f>SUMIFS('สัตว์ปีก รายชุดการฆ่า'!W:W,'สัตว์ปีก รายชุดการฆ่า'!$F:$F,$A53,'สัตว์ปีก รายชุดการฆ่า'!$I:$I,$B53)</f>
        <v>0</v>
      </c>
      <c r="Q53" s="10">
        <f>COUNTIFS('สัตว์ปีก รายชุดการฆ่า'!$F:$F,$A53,'สัตว์ปีก รายชุดการฆ่า'!$I:$I,$B53)</f>
        <v>0</v>
      </c>
      <c r="R53" s="10">
        <f>SUMIFS('สัตว์ปีก รายชุดการฆ่า'!Y:Y,'สัตว์ปีก รายชุดการฆ่า'!$F:$F,$A53,'สัตว์ปีก รายชุดการฆ่า'!$I:$I,$B53)</f>
        <v>0</v>
      </c>
      <c r="S53" s="10">
        <f>COUNTIFS('สัตว์ปีก รายชุดการฆ่า'!$F:$F,$A53,'สัตว์ปีก รายชุดการฆ่า'!$I:$I,$B53)</f>
        <v>0</v>
      </c>
    </row>
    <row r="54" spans="1:19">
      <c r="A54" s="9">
        <f>A52</f>
        <v>17</v>
      </c>
      <c r="B54" s="10" t="s">
        <v>44</v>
      </c>
      <c r="C54" s="10">
        <f>SUMIFS('สัตว์ปีก รายชุดการฆ่า'!J:J,'สัตว์ปีก รายชุดการฆ่า'!$F:$F,$A54,'สัตว์ปีก รายชุดการฆ่า'!$I:$I,$B54)</f>
        <v>0</v>
      </c>
      <c r="D54" s="10">
        <f>SUMIFS('สัตว์ปีก รายชุดการฆ่า'!K:K,'สัตว์ปีก รายชุดการฆ่า'!$F:$F,$A54,'สัตว์ปีก รายชุดการฆ่า'!$I:$I,$B54)</f>
        <v>0</v>
      </c>
      <c r="E54" s="10">
        <f>SUMIFS('สัตว์ปีก รายชุดการฆ่า'!L:L,'สัตว์ปีก รายชุดการฆ่า'!$F:$F,$A54,'สัตว์ปีก รายชุดการฆ่า'!$I:$I,$B54)</f>
        <v>0</v>
      </c>
      <c r="F54" s="10">
        <f>SUMIFS('สัตว์ปีก รายชุดการฆ่า'!M:M,'สัตว์ปีก รายชุดการฆ่า'!$F:$F,$A54,'สัตว์ปีก รายชุดการฆ่า'!$I:$I,$B54)</f>
        <v>0</v>
      </c>
      <c r="G54" s="10">
        <f>SUMIFS('สัตว์ปีก รายชุดการฆ่า'!N:N,'สัตว์ปีก รายชุดการฆ่า'!$F:$F,$A54,'สัตว์ปีก รายชุดการฆ่า'!$I:$I,$B54)</f>
        <v>0</v>
      </c>
      <c r="H54" s="10">
        <f>SUMIFS('สัตว์ปีก รายชุดการฆ่า'!O:O,'สัตว์ปีก รายชุดการฆ่า'!$F:$F,$A54,'สัตว์ปีก รายชุดการฆ่า'!$I:$I,$B54)</f>
        <v>0</v>
      </c>
      <c r="I54" s="10">
        <f>SUMIFS('สัตว์ปีก รายชุดการฆ่า'!P:P,'สัตว์ปีก รายชุดการฆ่า'!$F:$F,$A54,'สัตว์ปีก รายชุดการฆ่า'!$I:$I,$B54)</f>
        <v>0</v>
      </c>
      <c r="J54" s="10">
        <f>SUMIFS('สัตว์ปีก รายชุดการฆ่า'!Q:Q,'สัตว์ปีก รายชุดการฆ่า'!$F:$F,$A54,'สัตว์ปีก รายชุดการฆ่า'!$I:$I,$B54)</f>
        <v>0</v>
      </c>
      <c r="K54" s="10">
        <f>SUMIFS('สัตว์ปีก รายชุดการฆ่า'!R:R,'สัตว์ปีก รายชุดการฆ่า'!$F:$F,$A54,'สัตว์ปีก รายชุดการฆ่า'!$I:$I,$B54)</f>
        <v>0</v>
      </c>
      <c r="L54" s="10">
        <f>SUMIFS('สัตว์ปีก รายชุดการฆ่า'!S:S,'สัตว์ปีก รายชุดการฆ่า'!$F:$F,$A54,'สัตว์ปีก รายชุดการฆ่า'!$I:$I,$B54)</f>
        <v>0</v>
      </c>
      <c r="M54" s="10">
        <f>SUMIFS('สัตว์ปีก รายชุดการฆ่า'!T:T,'สัตว์ปีก รายชุดการฆ่า'!$F:$F,$A54,'สัตว์ปีก รายชุดการฆ่า'!$I:$I,$B54)</f>
        <v>0</v>
      </c>
      <c r="N54" s="10">
        <f>SUMIFS('สัตว์ปีก รายชุดการฆ่า'!U:U,'สัตว์ปีก รายชุดการฆ่า'!$F:$F,$A54,'สัตว์ปีก รายชุดการฆ่า'!$I:$I,$B54)</f>
        <v>0</v>
      </c>
      <c r="O54" s="10">
        <f>SUMIFS('สัตว์ปีก รายชุดการฆ่า'!V:V,'สัตว์ปีก รายชุดการฆ่า'!$F:$F,$A54,'สัตว์ปีก รายชุดการฆ่า'!$I:$I,$B54)</f>
        <v>0</v>
      </c>
      <c r="P54" s="10">
        <f>SUMIFS('สัตว์ปีก รายชุดการฆ่า'!W:W,'สัตว์ปีก รายชุดการฆ่า'!$F:$F,$A54,'สัตว์ปีก รายชุดการฆ่า'!$I:$I,$B54)</f>
        <v>0</v>
      </c>
      <c r="Q54" s="10">
        <f>COUNTIFS('สัตว์ปีก รายชุดการฆ่า'!$F:$F,$A54,'สัตว์ปีก รายชุดการฆ่า'!$I:$I,$B54)</f>
        <v>0</v>
      </c>
      <c r="R54" s="10">
        <f>SUMIFS('สัตว์ปีก รายชุดการฆ่า'!Y:Y,'สัตว์ปีก รายชุดการฆ่า'!$F:$F,$A54,'สัตว์ปีก รายชุดการฆ่า'!$I:$I,$B54)</f>
        <v>0</v>
      </c>
      <c r="S54" s="10">
        <f>COUNTIFS('สัตว์ปีก รายชุดการฆ่า'!$F:$F,$A54,'สัตว์ปีก รายชุดการฆ่า'!$I:$I,$B54)</f>
        <v>0</v>
      </c>
    </row>
    <row r="55" spans="1:19">
      <c r="A55" s="9">
        <f>A52+1</f>
        <v>18</v>
      </c>
      <c r="B55" s="10" t="s">
        <v>42</v>
      </c>
      <c r="C55" s="10">
        <f>SUMIFS('สัตว์ปีก รายชุดการฆ่า'!J:J,'สัตว์ปีก รายชุดการฆ่า'!$F:$F,$A55,'สัตว์ปีก รายชุดการฆ่า'!$I:$I,$B55)</f>
        <v>0</v>
      </c>
      <c r="D55" s="10">
        <f>SUMIFS('สัตว์ปีก รายชุดการฆ่า'!K:K,'สัตว์ปีก รายชุดการฆ่า'!$F:$F,$A55,'สัตว์ปีก รายชุดการฆ่า'!$I:$I,$B55)</f>
        <v>0</v>
      </c>
      <c r="E55" s="10">
        <f>SUMIFS('สัตว์ปีก รายชุดการฆ่า'!L:L,'สัตว์ปีก รายชุดการฆ่า'!$F:$F,$A55,'สัตว์ปีก รายชุดการฆ่า'!$I:$I,$B55)</f>
        <v>0</v>
      </c>
      <c r="F55" s="10">
        <f>SUMIFS('สัตว์ปีก รายชุดการฆ่า'!M:M,'สัตว์ปีก รายชุดการฆ่า'!$F:$F,$A55,'สัตว์ปีก รายชุดการฆ่า'!$I:$I,$B55)</f>
        <v>0</v>
      </c>
      <c r="G55" s="10">
        <f>SUMIFS('สัตว์ปีก รายชุดการฆ่า'!N:N,'สัตว์ปีก รายชุดการฆ่า'!$F:$F,$A55,'สัตว์ปีก รายชุดการฆ่า'!$I:$I,$B55)</f>
        <v>0</v>
      </c>
      <c r="H55" s="10">
        <f>SUMIFS('สัตว์ปีก รายชุดการฆ่า'!O:O,'สัตว์ปีก รายชุดการฆ่า'!$F:$F,$A55,'สัตว์ปีก รายชุดการฆ่า'!$I:$I,$B55)</f>
        <v>0</v>
      </c>
      <c r="I55" s="10">
        <f>SUMIFS('สัตว์ปีก รายชุดการฆ่า'!P:P,'สัตว์ปีก รายชุดการฆ่า'!$F:$F,$A55,'สัตว์ปีก รายชุดการฆ่า'!$I:$I,$B55)</f>
        <v>0</v>
      </c>
      <c r="J55" s="10">
        <f>SUMIFS('สัตว์ปีก รายชุดการฆ่า'!Q:Q,'สัตว์ปีก รายชุดการฆ่า'!$F:$F,$A55,'สัตว์ปีก รายชุดการฆ่า'!$I:$I,$B55)</f>
        <v>0</v>
      </c>
      <c r="K55" s="10">
        <f>SUMIFS('สัตว์ปีก รายชุดการฆ่า'!R:R,'สัตว์ปีก รายชุดการฆ่า'!$F:$F,$A55,'สัตว์ปีก รายชุดการฆ่า'!$I:$I,$B55)</f>
        <v>0</v>
      </c>
      <c r="L55" s="10">
        <f>SUMIFS('สัตว์ปีก รายชุดการฆ่า'!S:S,'สัตว์ปีก รายชุดการฆ่า'!$F:$F,$A55,'สัตว์ปีก รายชุดการฆ่า'!$I:$I,$B55)</f>
        <v>0</v>
      </c>
      <c r="M55" s="10">
        <f>SUMIFS('สัตว์ปีก รายชุดการฆ่า'!T:T,'สัตว์ปีก รายชุดการฆ่า'!$F:$F,$A55,'สัตว์ปีก รายชุดการฆ่า'!$I:$I,$B55)</f>
        <v>0</v>
      </c>
      <c r="N55" s="10">
        <f>SUMIFS('สัตว์ปีก รายชุดการฆ่า'!U:U,'สัตว์ปีก รายชุดการฆ่า'!$F:$F,$A55,'สัตว์ปีก รายชุดการฆ่า'!$I:$I,$B55)</f>
        <v>0</v>
      </c>
      <c r="O55" s="10">
        <f>SUMIFS('สัตว์ปีก รายชุดการฆ่า'!V:V,'สัตว์ปีก รายชุดการฆ่า'!$F:$F,$A55,'สัตว์ปีก รายชุดการฆ่า'!$I:$I,$B55)</f>
        <v>0</v>
      </c>
      <c r="P55" s="10">
        <f>SUMIFS('สัตว์ปีก รายชุดการฆ่า'!W:W,'สัตว์ปีก รายชุดการฆ่า'!$F:$F,$A55,'สัตว์ปีก รายชุดการฆ่า'!$I:$I,$B55)</f>
        <v>0</v>
      </c>
      <c r="Q55" s="10">
        <f>COUNTIFS('สัตว์ปีก รายชุดการฆ่า'!$F:$F,$A55,'สัตว์ปีก รายชุดการฆ่า'!$I:$I,$B55)</f>
        <v>0</v>
      </c>
      <c r="R55" s="10">
        <f>SUMIFS('สัตว์ปีก รายชุดการฆ่า'!Y:Y,'สัตว์ปีก รายชุดการฆ่า'!$F:$F,$A55,'สัตว์ปีก รายชุดการฆ่า'!$I:$I,$B55)</f>
        <v>0</v>
      </c>
      <c r="S55" s="10">
        <f>COUNTIFS('สัตว์ปีก รายชุดการฆ่า'!$F:$F,$A55,'สัตว์ปีก รายชุดการฆ่า'!$I:$I,$B55)</f>
        <v>0</v>
      </c>
    </row>
    <row r="56" spans="1:19">
      <c r="A56" s="9">
        <f>A55</f>
        <v>18</v>
      </c>
      <c r="B56" s="10" t="s">
        <v>43</v>
      </c>
      <c r="C56" s="10">
        <f>SUMIFS('สัตว์ปีก รายชุดการฆ่า'!J:J,'สัตว์ปีก รายชุดการฆ่า'!$F:$F,$A56,'สัตว์ปีก รายชุดการฆ่า'!$I:$I,$B56)</f>
        <v>0</v>
      </c>
      <c r="D56" s="10">
        <f>SUMIFS('สัตว์ปีก รายชุดการฆ่า'!K:K,'สัตว์ปีก รายชุดการฆ่า'!$F:$F,$A56,'สัตว์ปีก รายชุดการฆ่า'!$I:$I,$B56)</f>
        <v>0</v>
      </c>
      <c r="E56" s="10">
        <f>SUMIFS('สัตว์ปีก รายชุดการฆ่า'!L:L,'สัตว์ปีก รายชุดการฆ่า'!$F:$F,$A56,'สัตว์ปีก รายชุดการฆ่า'!$I:$I,$B56)</f>
        <v>0</v>
      </c>
      <c r="F56" s="10">
        <f>SUMIFS('สัตว์ปีก รายชุดการฆ่า'!M:M,'สัตว์ปีก รายชุดการฆ่า'!$F:$F,$A56,'สัตว์ปีก รายชุดการฆ่า'!$I:$I,$B56)</f>
        <v>0</v>
      </c>
      <c r="G56" s="10">
        <f>SUMIFS('สัตว์ปีก รายชุดการฆ่า'!N:N,'สัตว์ปีก รายชุดการฆ่า'!$F:$F,$A56,'สัตว์ปีก รายชุดการฆ่า'!$I:$I,$B56)</f>
        <v>0</v>
      </c>
      <c r="H56" s="10">
        <f>SUMIFS('สัตว์ปีก รายชุดการฆ่า'!O:O,'สัตว์ปีก รายชุดการฆ่า'!$F:$F,$A56,'สัตว์ปีก รายชุดการฆ่า'!$I:$I,$B56)</f>
        <v>0</v>
      </c>
      <c r="I56" s="10">
        <f>SUMIFS('สัตว์ปีก รายชุดการฆ่า'!P:P,'สัตว์ปีก รายชุดการฆ่า'!$F:$F,$A56,'สัตว์ปีก รายชุดการฆ่า'!$I:$I,$B56)</f>
        <v>0</v>
      </c>
      <c r="J56" s="10">
        <f>SUMIFS('สัตว์ปีก รายชุดการฆ่า'!Q:Q,'สัตว์ปีก รายชุดการฆ่า'!$F:$F,$A56,'สัตว์ปีก รายชุดการฆ่า'!$I:$I,$B56)</f>
        <v>0</v>
      </c>
      <c r="K56" s="10">
        <f>SUMIFS('สัตว์ปีก รายชุดการฆ่า'!R:R,'สัตว์ปีก รายชุดการฆ่า'!$F:$F,$A56,'สัตว์ปีก รายชุดการฆ่า'!$I:$I,$B56)</f>
        <v>0</v>
      </c>
      <c r="L56" s="10">
        <f>SUMIFS('สัตว์ปีก รายชุดการฆ่า'!S:S,'สัตว์ปีก รายชุดการฆ่า'!$F:$F,$A56,'สัตว์ปีก รายชุดการฆ่า'!$I:$I,$B56)</f>
        <v>0</v>
      </c>
      <c r="M56" s="10">
        <f>SUMIFS('สัตว์ปีก รายชุดการฆ่า'!T:T,'สัตว์ปีก รายชุดการฆ่า'!$F:$F,$A56,'สัตว์ปีก รายชุดการฆ่า'!$I:$I,$B56)</f>
        <v>0</v>
      </c>
      <c r="N56" s="10">
        <f>SUMIFS('สัตว์ปีก รายชุดการฆ่า'!U:U,'สัตว์ปีก รายชุดการฆ่า'!$F:$F,$A56,'สัตว์ปีก รายชุดการฆ่า'!$I:$I,$B56)</f>
        <v>0</v>
      </c>
      <c r="O56" s="10">
        <f>SUMIFS('สัตว์ปีก รายชุดการฆ่า'!V:V,'สัตว์ปีก รายชุดการฆ่า'!$F:$F,$A56,'สัตว์ปีก รายชุดการฆ่า'!$I:$I,$B56)</f>
        <v>0</v>
      </c>
      <c r="P56" s="10">
        <f>SUMIFS('สัตว์ปีก รายชุดการฆ่า'!W:W,'สัตว์ปีก รายชุดการฆ่า'!$F:$F,$A56,'สัตว์ปีก รายชุดการฆ่า'!$I:$I,$B56)</f>
        <v>0</v>
      </c>
      <c r="Q56" s="10">
        <f>COUNTIFS('สัตว์ปีก รายชุดการฆ่า'!$F:$F,$A56,'สัตว์ปีก รายชุดการฆ่า'!$I:$I,$B56)</f>
        <v>0</v>
      </c>
      <c r="R56" s="10">
        <f>SUMIFS('สัตว์ปีก รายชุดการฆ่า'!Y:Y,'สัตว์ปีก รายชุดการฆ่า'!$F:$F,$A56,'สัตว์ปีก รายชุดการฆ่า'!$I:$I,$B56)</f>
        <v>0</v>
      </c>
      <c r="S56" s="10">
        <f>COUNTIFS('สัตว์ปีก รายชุดการฆ่า'!$F:$F,$A56,'สัตว์ปีก รายชุดการฆ่า'!$I:$I,$B56)</f>
        <v>0</v>
      </c>
    </row>
    <row r="57" spans="1:19">
      <c r="A57" s="9">
        <f>A55</f>
        <v>18</v>
      </c>
      <c r="B57" s="10" t="s">
        <v>44</v>
      </c>
      <c r="C57" s="10">
        <f>SUMIFS('สัตว์ปีก รายชุดการฆ่า'!J:J,'สัตว์ปีก รายชุดการฆ่า'!$F:$F,$A57,'สัตว์ปีก รายชุดการฆ่า'!$I:$I,$B57)</f>
        <v>0</v>
      </c>
      <c r="D57" s="10">
        <f>SUMIFS('สัตว์ปีก รายชุดการฆ่า'!K:K,'สัตว์ปีก รายชุดการฆ่า'!$F:$F,$A57,'สัตว์ปีก รายชุดการฆ่า'!$I:$I,$B57)</f>
        <v>0</v>
      </c>
      <c r="E57" s="10">
        <f>SUMIFS('สัตว์ปีก รายชุดการฆ่า'!L:L,'สัตว์ปีก รายชุดการฆ่า'!$F:$F,$A57,'สัตว์ปีก รายชุดการฆ่า'!$I:$I,$B57)</f>
        <v>0</v>
      </c>
      <c r="F57" s="10">
        <f>SUMIFS('สัตว์ปีก รายชุดการฆ่า'!M:M,'สัตว์ปีก รายชุดการฆ่า'!$F:$F,$A57,'สัตว์ปีก รายชุดการฆ่า'!$I:$I,$B57)</f>
        <v>0</v>
      </c>
      <c r="G57" s="10">
        <f>SUMIFS('สัตว์ปีก รายชุดการฆ่า'!N:N,'สัตว์ปีก รายชุดการฆ่า'!$F:$F,$A57,'สัตว์ปีก รายชุดการฆ่า'!$I:$I,$B57)</f>
        <v>0</v>
      </c>
      <c r="H57" s="10">
        <f>SUMIFS('สัตว์ปีก รายชุดการฆ่า'!O:O,'สัตว์ปีก รายชุดการฆ่า'!$F:$F,$A57,'สัตว์ปีก รายชุดการฆ่า'!$I:$I,$B57)</f>
        <v>0</v>
      </c>
      <c r="I57" s="10">
        <f>SUMIFS('สัตว์ปีก รายชุดการฆ่า'!P:P,'สัตว์ปีก รายชุดการฆ่า'!$F:$F,$A57,'สัตว์ปีก รายชุดการฆ่า'!$I:$I,$B57)</f>
        <v>0</v>
      </c>
      <c r="J57" s="10">
        <f>SUMIFS('สัตว์ปีก รายชุดการฆ่า'!Q:Q,'สัตว์ปีก รายชุดการฆ่า'!$F:$F,$A57,'สัตว์ปีก รายชุดการฆ่า'!$I:$I,$B57)</f>
        <v>0</v>
      </c>
      <c r="K57" s="10">
        <f>SUMIFS('สัตว์ปีก รายชุดการฆ่า'!R:R,'สัตว์ปีก รายชุดการฆ่า'!$F:$F,$A57,'สัตว์ปีก รายชุดการฆ่า'!$I:$I,$B57)</f>
        <v>0</v>
      </c>
      <c r="L57" s="10">
        <f>SUMIFS('สัตว์ปีก รายชุดการฆ่า'!S:S,'สัตว์ปีก รายชุดการฆ่า'!$F:$F,$A57,'สัตว์ปีก รายชุดการฆ่า'!$I:$I,$B57)</f>
        <v>0</v>
      </c>
      <c r="M57" s="10">
        <f>SUMIFS('สัตว์ปีก รายชุดการฆ่า'!T:T,'สัตว์ปีก รายชุดการฆ่า'!$F:$F,$A57,'สัตว์ปีก รายชุดการฆ่า'!$I:$I,$B57)</f>
        <v>0</v>
      </c>
      <c r="N57" s="10">
        <f>SUMIFS('สัตว์ปีก รายชุดการฆ่า'!U:U,'สัตว์ปีก รายชุดการฆ่า'!$F:$F,$A57,'สัตว์ปีก รายชุดการฆ่า'!$I:$I,$B57)</f>
        <v>0</v>
      </c>
      <c r="O57" s="10">
        <f>SUMIFS('สัตว์ปีก รายชุดการฆ่า'!V:V,'สัตว์ปีก รายชุดการฆ่า'!$F:$F,$A57,'สัตว์ปีก รายชุดการฆ่า'!$I:$I,$B57)</f>
        <v>0</v>
      </c>
      <c r="P57" s="10">
        <f>SUMIFS('สัตว์ปีก รายชุดการฆ่า'!W:W,'สัตว์ปีก รายชุดการฆ่า'!$F:$F,$A57,'สัตว์ปีก รายชุดการฆ่า'!$I:$I,$B57)</f>
        <v>0</v>
      </c>
      <c r="Q57" s="10">
        <f>COUNTIFS('สัตว์ปีก รายชุดการฆ่า'!$F:$F,$A57,'สัตว์ปีก รายชุดการฆ่า'!$I:$I,$B57)</f>
        <v>0</v>
      </c>
      <c r="R57" s="10">
        <f>SUMIFS('สัตว์ปีก รายชุดการฆ่า'!Y:Y,'สัตว์ปีก รายชุดการฆ่า'!$F:$F,$A57,'สัตว์ปีก รายชุดการฆ่า'!$I:$I,$B57)</f>
        <v>0</v>
      </c>
      <c r="S57" s="10">
        <f>COUNTIFS('สัตว์ปีก รายชุดการฆ่า'!$F:$F,$A57,'สัตว์ปีก รายชุดการฆ่า'!$I:$I,$B57)</f>
        <v>0</v>
      </c>
    </row>
    <row r="58" spans="1:19">
      <c r="A58" s="9">
        <f>A55+1</f>
        <v>19</v>
      </c>
      <c r="B58" s="10" t="s">
        <v>42</v>
      </c>
      <c r="C58" s="10">
        <f>SUMIFS('สัตว์ปีก รายชุดการฆ่า'!J:J,'สัตว์ปีก รายชุดการฆ่า'!$F:$F,$A58,'สัตว์ปีก รายชุดการฆ่า'!$I:$I,$B58)</f>
        <v>0</v>
      </c>
      <c r="D58" s="10">
        <f>SUMIFS('สัตว์ปีก รายชุดการฆ่า'!K:K,'สัตว์ปีก รายชุดการฆ่า'!$F:$F,$A58,'สัตว์ปีก รายชุดการฆ่า'!$I:$I,$B58)</f>
        <v>0</v>
      </c>
      <c r="E58" s="10">
        <f>SUMIFS('สัตว์ปีก รายชุดการฆ่า'!L:L,'สัตว์ปีก รายชุดการฆ่า'!$F:$F,$A58,'สัตว์ปีก รายชุดการฆ่า'!$I:$I,$B58)</f>
        <v>0</v>
      </c>
      <c r="F58" s="10">
        <f>SUMIFS('สัตว์ปีก รายชุดการฆ่า'!M:M,'สัตว์ปีก รายชุดการฆ่า'!$F:$F,$A58,'สัตว์ปีก รายชุดการฆ่า'!$I:$I,$B58)</f>
        <v>0</v>
      </c>
      <c r="G58" s="10">
        <f>SUMIFS('สัตว์ปีก รายชุดการฆ่า'!N:N,'สัตว์ปีก รายชุดการฆ่า'!$F:$F,$A58,'สัตว์ปีก รายชุดการฆ่า'!$I:$I,$B58)</f>
        <v>0</v>
      </c>
      <c r="H58" s="10">
        <f>SUMIFS('สัตว์ปีก รายชุดการฆ่า'!O:O,'สัตว์ปีก รายชุดการฆ่า'!$F:$F,$A58,'สัตว์ปีก รายชุดการฆ่า'!$I:$I,$B58)</f>
        <v>0</v>
      </c>
      <c r="I58" s="10">
        <f>SUMIFS('สัตว์ปีก รายชุดการฆ่า'!P:P,'สัตว์ปีก รายชุดการฆ่า'!$F:$F,$A58,'สัตว์ปีก รายชุดการฆ่า'!$I:$I,$B58)</f>
        <v>0</v>
      </c>
      <c r="J58" s="10">
        <f>SUMIFS('สัตว์ปีก รายชุดการฆ่า'!Q:Q,'สัตว์ปีก รายชุดการฆ่า'!$F:$F,$A58,'สัตว์ปีก รายชุดการฆ่า'!$I:$I,$B58)</f>
        <v>0</v>
      </c>
      <c r="K58" s="10">
        <f>SUMIFS('สัตว์ปีก รายชุดการฆ่า'!R:R,'สัตว์ปีก รายชุดการฆ่า'!$F:$F,$A58,'สัตว์ปีก รายชุดการฆ่า'!$I:$I,$B58)</f>
        <v>0</v>
      </c>
      <c r="L58" s="10">
        <f>SUMIFS('สัตว์ปีก รายชุดการฆ่า'!S:S,'สัตว์ปีก รายชุดการฆ่า'!$F:$F,$A58,'สัตว์ปีก รายชุดการฆ่า'!$I:$I,$B58)</f>
        <v>0</v>
      </c>
      <c r="M58" s="10">
        <f>SUMIFS('สัตว์ปีก รายชุดการฆ่า'!T:T,'สัตว์ปีก รายชุดการฆ่า'!$F:$F,$A58,'สัตว์ปีก รายชุดการฆ่า'!$I:$I,$B58)</f>
        <v>0</v>
      </c>
      <c r="N58" s="10">
        <f>SUMIFS('สัตว์ปีก รายชุดการฆ่า'!U:U,'สัตว์ปีก รายชุดการฆ่า'!$F:$F,$A58,'สัตว์ปีก รายชุดการฆ่า'!$I:$I,$B58)</f>
        <v>0</v>
      </c>
      <c r="O58" s="10">
        <f>SUMIFS('สัตว์ปีก รายชุดการฆ่า'!V:V,'สัตว์ปีก รายชุดการฆ่า'!$F:$F,$A58,'สัตว์ปีก รายชุดการฆ่า'!$I:$I,$B58)</f>
        <v>0</v>
      </c>
      <c r="P58" s="10">
        <f>SUMIFS('สัตว์ปีก รายชุดการฆ่า'!W:W,'สัตว์ปีก รายชุดการฆ่า'!$F:$F,$A58,'สัตว์ปีก รายชุดการฆ่า'!$I:$I,$B58)</f>
        <v>0</v>
      </c>
      <c r="Q58" s="10">
        <f>COUNTIFS('สัตว์ปีก รายชุดการฆ่า'!$F:$F,$A58,'สัตว์ปีก รายชุดการฆ่า'!$I:$I,$B58)</f>
        <v>0</v>
      </c>
      <c r="R58" s="10">
        <f>SUMIFS('สัตว์ปีก รายชุดการฆ่า'!Y:Y,'สัตว์ปีก รายชุดการฆ่า'!$F:$F,$A58,'สัตว์ปีก รายชุดการฆ่า'!$I:$I,$B58)</f>
        <v>0</v>
      </c>
      <c r="S58" s="10">
        <f>COUNTIFS('สัตว์ปีก รายชุดการฆ่า'!$F:$F,$A58,'สัตว์ปีก รายชุดการฆ่า'!$I:$I,$B58)</f>
        <v>0</v>
      </c>
    </row>
    <row r="59" spans="1:19">
      <c r="A59" s="9">
        <f>A58</f>
        <v>19</v>
      </c>
      <c r="B59" s="10" t="s">
        <v>43</v>
      </c>
      <c r="C59" s="10">
        <f>SUMIFS('สัตว์ปีก รายชุดการฆ่า'!J:J,'สัตว์ปีก รายชุดการฆ่า'!$F:$F,$A59,'สัตว์ปีก รายชุดการฆ่า'!$I:$I,$B59)</f>
        <v>0</v>
      </c>
      <c r="D59" s="10">
        <f>SUMIFS('สัตว์ปีก รายชุดการฆ่า'!K:K,'สัตว์ปีก รายชุดการฆ่า'!$F:$F,$A59,'สัตว์ปีก รายชุดการฆ่า'!$I:$I,$B59)</f>
        <v>0</v>
      </c>
      <c r="E59" s="10">
        <f>SUMIFS('สัตว์ปีก รายชุดการฆ่า'!L:L,'สัตว์ปีก รายชุดการฆ่า'!$F:$F,$A59,'สัตว์ปีก รายชุดการฆ่า'!$I:$I,$B59)</f>
        <v>0</v>
      </c>
      <c r="F59" s="10">
        <f>SUMIFS('สัตว์ปีก รายชุดการฆ่า'!M:M,'สัตว์ปีก รายชุดการฆ่า'!$F:$F,$A59,'สัตว์ปีก รายชุดการฆ่า'!$I:$I,$B59)</f>
        <v>0</v>
      </c>
      <c r="G59" s="10">
        <f>SUMIFS('สัตว์ปีก รายชุดการฆ่า'!N:N,'สัตว์ปีก รายชุดการฆ่า'!$F:$F,$A59,'สัตว์ปีก รายชุดการฆ่า'!$I:$I,$B59)</f>
        <v>0</v>
      </c>
      <c r="H59" s="10">
        <f>SUMIFS('สัตว์ปีก รายชุดการฆ่า'!O:O,'สัตว์ปีก รายชุดการฆ่า'!$F:$F,$A59,'สัตว์ปีก รายชุดการฆ่า'!$I:$I,$B59)</f>
        <v>0</v>
      </c>
      <c r="I59" s="10">
        <f>SUMIFS('สัตว์ปีก รายชุดการฆ่า'!P:P,'สัตว์ปีก รายชุดการฆ่า'!$F:$F,$A59,'สัตว์ปีก รายชุดการฆ่า'!$I:$I,$B59)</f>
        <v>0</v>
      </c>
      <c r="J59" s="10">
        <f>SUMIFS('สัตว์ปีก รายชุดการฆ่า'!Q:Q,'สัตว์ปีก รายชุดการฆ่า'!$F:$F,$A59,'สัตว์ปีก รายชุดการฆ่า'!$I:$I,$B59)</f>
        <v>0</v>
      </c>
      <c r="K59" s="10">
        <f>SUMIFS('สัตว์ปีก รายชุดการฆ่า'!R:R,'สัตว์ปีก รายชุดการฆ่า'!$F:$F,$A59,'สัตว์ปีก รายชุดการฆ่า'!$I:$I,$B59)</f>
        <v>0</v>
      </c>
      <c r="L59" s="10">
        <f>SUMIFS('สัตว์ปีก รายชุดการฆ่า'!S:S,'สัตว์ปีก รายชุดการฆ่า'!$F:$F,$A59,'สัตว์ปีก รายชุดการฆ่า'!$I:$I,$B59)</f>
        <v>0</v>
      </c>
      <c r="M59" s="10">
        <f>SUMIFS('สัตว์ปีก รายชุดการฆ่า'!T:T,'สัตว์ปีก รายชุดการฆ่า'!$F:$F,$A59,'สัตว์ปีก รายชุดการฆ่า'!$I:$I,$B59)</f>
        <v>0</v>
      </c>
      <c r="N59" s="10">
        <f>SUMIFS('สัตว์ปีก รายชุดการฆ่า'!U:U,'สัตว์ปีก รายชุดการฆ่า'!$F:$F,$A59,'สัตว์ปีก รายชุดการฆ่า'!$I:$I,$B59)</f>
        <v>0</v>
      </c>
      <c r="O59" s="10">
        <f>SUMIFS('สัตว์ปีก รายชุดการฆ่า'!V:V,'สัตว์ปีก รายชุดการฆ่า'!$F:$F,$A59,'สัตว์ปีก รายชุดการฆ่า'!$I:$I,$B59)</f>
        <v>0</v>
      </c>
      <c r="P59" s="10">
        <f>SUMIFS('สัตว์ปีก รายชุดการฆ่า'!W:W,'สัตว์ปีก รายชุดการฆ่า'!$F:$F,$A59,'สัตว์ปีก รายชุดการฆ่า'!$I:$I,$B59)</f>
        <v>0</v>
      </c>
      <c r="Q59" s="10">
        <f>COUNTIFS('สัตว์ปีก รายชุดการฆ่า'!$F:$F,$A59,'สัตว์ปีก รายชุดการฆ่า'!$I:$I,$B59)</f>
        <v>0</v>
      </c>
      <c r="R59" s="10">
        <f>SUMIFS('สัตว์ปีก รายชุดการฆ่า'!Y:Y,'สัตว์ปีก รายชุดการฆ่า'!$F:$F,$A59,'สัตว์ปีก รายชุดการฆ่า'!$I:$I,$B59)</f>
        <v>0</v>
      </c>
      <c r="S59" s="10">
        <f>COUNTIFS('สัตว์ปีก รายชุดการฆ่า'!$F:$F,$A59,'สัตว์ปีก รายชุดการฆ่า'!$I:$I,$B59)</f>
        <v>0</v>
      </c>
    </row>
    <row r="60" spans="1:19">
      <c r="A60" s="9">
        <f>A58</f>
        <v>19</v>
      </c>
      <c r="B60" s="10" t="s">
        <v>44</v>
      </c>
      <c r="C60" s="10">
        <f>SUMIFS('สัตว์ปีก รายชุดการฆ่า'!J:J,'สัตว์ปีก รายชุดการฆ่า'!$F:$F,$A60,'สัตว์ปีก รายชุดการฆ่า'!$I:$I,$B60)</f>
        <v>0</v>
      </c>
      <c r="D60" s="10">
        <f>SUMIFS('สัตว์ปีก รายชุดการฆ่า'!K:K,'สัตว์ปีก รายชุดการฆ่า'!$F:$F,$A60,'สัตว์ปีก รายชุดการฆ่า'!$I:$I,$B60)</f>
        <v>0</v>
      </c>
      <c r="E60" s="10">
        <f>SUMIFS('สัตว์ปีก รายชุดการฆ่า'!L:L,'สัตว์ปีก รายชุดการฆ่า'!$F:$F,$A60,'สัตว์ปีก รายชุดการฆ่า'!$I:$I,$B60)</f>
        <v>0</v>
      </c>
      <c r="F60" s="10">
        <f>SUMIFS('สัตว์ปีก รายชุดการฆ่า'!M:M,'สัตว์ปีก รายชุดการฆ่า'!$F:$F,$A60,'สัตว์ปีก รายชุดการฆ่า'!$I:$I,$B60)</f>
        <v>0</v>
      </c>
      <c r="G60" s="10">
        <f>SUMIFS('สัตว์ปีก รายชุดการฆ่า'!N:N,'สัตว์ปีก รายชุดการฆ่า'!$F:$F,$A60,'สัตว์ปีก รายชุดการฆ่า'!$I:$I,$B60)</f>
        <v>0</v>
      </c>
      <c r="H60" s="10">
        <f>SUMIFS('สัตว์ปีก รายชุดการฆ่า'!O:O,'สัตว์ปีก รายชุดการฆ่า'!$F:$F,$A60,'สัตว์ปีก รายชุดการฆ่า'!$I:$I,$B60)</f>
        <v>0</v>
      </c>
      <c r="I60" s="10">
        <f>SUMIFS('สัตว์ปีก รายชุดการฆ่า'!P:P,'สัตว์ปีก รายชุดการฆ่า'!$F:$F,$A60,'สัตว์ปีก รายชุดการฆ่า'!$I:$I,$B60)</f>
        <v>0</v>
      </c>
      <c r="J60" s="10">
        <f>SUMIFS('สัตว์ปีก รายชุดการฆ่า'!Q:Q,'สัตว์ปีก รายชุดการฆ่า'!$F:$F,$A60,'สัตว์ปีก รายชุดการฆ่า'!$I:$I,$B60)</f>
        <v>0</v>
      </c>
      <c r="K60" s="10">
        <f>SUMIFS('สัตว์ปีก รายชุดการฆ่า'!R:R,'สัตว์ปีก รายชุดการฆ่า'!$F:$F,$A60,'สัตว์ปีก รายชุดการฆ่า'!$I:$I,$B60)</f>
        <v>0</v>
      </c>
      <c r="L60" s="10">
        <f>SUMIFS('สัตว์ปีก รายชุดการฆ่า'!S:S,'สัตว์ปีก รายชุดการฆ่า'!$F:$F,$A60,'สัตว์ปีก รายชุดการฆ่า'!$I:$I,$B60)</f>
        <v>0</v>
      </c>
      <c r="M60" s="10">
        <f>SUMIFS('สัตว์ปีก รายชุดการฆ่า'!T:T,'สัตว์ปีก รายชุดการฆ่า'!$F:$F,$A60,'สัตว์ปีก รายชุดการฆ่า'!$I:$I,$B60)</f>
        <v>0</v>
      </c>
      <c r="N60" s="10">
        <f>SUMIFS('สัตว์ปีก รายชุดการฆ่า'!U:U,'สัตว์ปีก รายชุดการฆ่า'!$F:$F,$A60,'สัตว์ปีก รายชุดการฆ่า'!$I:$I,$B60)</f>
        <v>0</v>
      </c>
      <c r="O60" s="10">
        <f>SUMIFS('สัตว์ปีก รายชุดการฆ่า'!V:V,'สัตว์ปีก รายชุดการฆ่า'!$F:$F,$A60,'สัตว์ปีก รายชุดการฆ่า'!$I:$I,$B60)</f>
        <v>0</v>
      </c>
      <c r="P60" s="10">
        <f>SUMIFS('สัตว์ปีก รายชุดการฆ่า'!W:W,'สัตว์ปีก รายชุดการฆ่า'!$F:$F,$A60,'สัตว์ปีก รายชุดการฆ่า'!$I:$I,$B60)</f>
        <v>0</v>
      </c>
      <c r="Q60" s="10">
        <f>COUNTIFS('สัตว์ปีก รายชุดการฆ่า'!$F:$F,$A60,'สัตว์ปีก รายชุดการฆ่า'!$I:$I,$B60)</f>
        <v>0</v>
      </c>
      <c r="R60" s="10">
        <f>SUMIFS('สัตว์ปีก รายชุดการฆ่า'!Y:Y,'สัตว์ปีก รายชุดการฆ่า'!$F:$F,$A60,'สัตว์ปีก รายชุดการฆ่า'!$I:$I,$B60)</f>
        <v>0</v>
      </c>
      <c r="S60" s="10">
        <f>COUNTIFS('สัตว์ปีก รายชุดการฆ่า'!$F:$F,$A60,'สัตว์ปีก รายชุดการฆ่า'!$I:$I,$B60)</f>
        <v>0</v>
      </c>
    </row>
    <row r="61" spans="1:19">
      <c r="A61" s="9">
        <f>A58+1</f>
        <v>20</v>
      </c>
      <c r="B61" s="10" t="s">
        <v>42</v>
      </c>
      <c r="C61" s="10">
        <f>SUMIFS('สัตว์ปีก รายชุดการฆ่า'!J:J,'สัตว์ปีก รายชุดการฆ่า'!$F:$F,$A61,'สัตว์ปีก รายชุดการฆ่า'!$I:$I,$B61)</f>
        <v>0</v>
      </c>
      <c r="D61" s="10">
        <f>SUMIFS('สัตว์ปีก รายชุดการฆ่า'!K:K,'สัตว์ปีก รายชุดการฆ่า'!$F:$F,$A61,'สัตว์ปีก รายชุดการฆ่า'!$I:$I,$B61)</f>
        <v>0</v>
      </c>
      <c r="E61" s="10">
        <f>SUMIFS('สัตว์ปีก รายชุดการฆ่า'!L:L,'สัตว์ปีก รายชุดการฆ่า'!$F:$F,$A61,'สัตว์ปีก รายชุดการฆ่า'!$I:$I,$B61)</f>
        <v>0</v>
      </c>
      <c r="F61" s="10">
        <f>SUMIFS('สัตว์ปีก รายชุดการฆ่า'!M:M,'สัตว์ปีก รายชุดการฆ่า'!$F:$F,$A61,'สัตว์ปีก รายชุดการฆ่า'!$I:$I,$B61)</f>
        <v>0</v>
      </c>
      <c r="G61" s="10">
        <f>SUMIFS('สัตว์ปีก รายชุดการฆ่า'!N:N,'สัตว์ปีก รายชุดการฆ่า'!$F:$F,$A61,'สัตว์ปีก รายชุดการฆ่า'!$I:$I,$B61)</f>
        <v>0</v>
      </c>
      <c r="H61" s="10">
        <f>SUMIFS('สัตว์ปีก รายชุดการฆ่า'!O:O,'สัตว์ปีก รายชุดการฆ่า'!$F:$F,$A61,'สัตว์ปีก รายชุดการฆ่า'!$I:$I,$B61)</f>
        <v>0</v>
      </c>
      <c r="I61" s="10">
        <f>SUMIFS('สัตว์ปีก รายชุดการฆ่า'!P:P,'สัตว์ปีก รายชุดการฆ่า'!$F:$F,$A61,'สัตว์ปีก รายชุดการฆ่า'!$I:$I,$B61)</f>
        <v>0</v>
      </c>
      <c r="J61" s="10">
        <f>SUMIFS('สัตว์ปีก รายชุดการฆ่า'!Q:Q,'สัตว์ปีก รายชุดการฆ่า'!$F:$F,$A61,'สัตว์ปีก รายชุดการฆ่า'!$I:$I,$B61)</f>
        <v>0</v>
      </c>
      <c r="K61" s="10">
        <f>SUMIFS('สัตว์ปีก รายชุดการฆ่า'!R:R,'สัตว์ปีก รายชุดการฆ่า'!$F:$F,$A61,'สัตว์ปีก รายชุดการฆ่า'!$I:$I,$B61)</f>
        <v>0</v>
      </c>
      <c r="L61" s="10">
        <f>SUMIFS('สัตว์ปีก รายชุดการฆ่า'!S:S,'สัตว์ปีก รายชุดการฆ่า'!$F:$F,$A61,'สัตว์ปีก รายชุดการฆ่า'!$I:$I,$B61)</f>
        <v>0</v>
      </c>
      <c r="M61" s="10">
        <f>SUMIFS('สัตว์ปีก รายชุดการฆ่า'!T:T,'สัตว์ปีก รายชุดการฆ่า'!$F:$F,$A61,'สัตว์ปีก รายชุดการฆ่า'!$I:$I,$B61)</f>
        <v>0</v>
      </c>
      <c r="N61" s="10">
        <f>SUMIFS('สัตว์ปีก รายชุดการฆ่า'!U:U,'สัตว์ปีก รายชุดการฆ่า'!$F:$F,$A61,'สัตว์ปีก รายชุดการฆ่า'!$I:$I,$B61)</f>
        <v>0</v>
      </c>
      <c r="O61" s="10">
        <f>SUMIFS('สัตว์ปีก รายชุดการฆ่า'!V:V,'สัตว์ปีก รายชุดการฆ่า'!$F:$F,$A61,'สัตว์ปีก รายชุดการฆ่า'!$I:$I,$B61)</f>
        <v>0</v>
      </c>
      <c r="P61" s="10">
        <f>SUMIFS('สัตว์ปีก รายชุดการฆ่า'!W:W,'สัตว์ปีก รายชุดการฆ่า'!$F:$F,$A61,'สัตว์ปีก รายชุดการฆ่า'!$I:$I,$B61)</f>
        <v>0</v>
      </c>
      <c r="Q61" s="10">
        <f>COUNTIFS('สัตว์ปีก รายชุดการฆ่า'!$F:$F,$A61,'สัตว์ปีก รายชุดการฆ่า'!$I:$I,$B61)</f>
        <v>0</v>
      </c>
      <c r="R61" s="10">
        <f>SUMIFS('สัตว์ปีก รายชุดการฆ่า'!Y:Y,'สัตว์ปีก รายชุดการฆ่า'!$F:$F,$A61,'สัตว์ปีก รายชุดการฆ่า'!$I:$I,$B61)</f>
        <v>0</v>
      </c>
      <c r="S61" s="10">
        <f>COUNTIFS('สัตว์ปีก รายชุดการฆ่า'!$F:$F,$A61,'สัตว์ปีก รายชุดการฆ่า'!$I:$I,$B61)</f>
        <v>0</v>
      </c>
    </row>
    <row r="62" spans="1:19">
      <c r="A62" s="9">
        <f>A61</f>
        <v>20</v>
      </c>
      <c r="B62" s="10" t="s">
        <v>43</v>
      </c>
      <c r="C62" s="10">
        <f>SUMIFS('สัตว์ปีก รายชุดการฆ่า'!J:J,'สัตว์ปีก รายชุดการฆ่า'!$F:$F,$A62,'สัตว์ปีก รายชุดการฆ่า'!$I:$I,$B62)</f>
        <v>0</v>
      </c>
      <c r="D62" s="10">
        <f>SUMIFS('สัตว์ปีก รายชุดการฆ่า'!K:K,'สัตว์ปีก รายชุดการฆ่า'!$F:$F,$A62,'สัตว์ปีก รายชุดการฆ่า'!$I:$I,$B62)</f>
        <v>0</v>
      </c>
      <c r="E62" s="10">
        <f>SUMIFS('สัตว์ปีก รายชุดการฆ่า'!L:L,'สัตว์ปีก รายชุดการฆ่า'!$F:$F,$A62,'สัตว์ปีก รายชุดการฆ่า'!$I:$I,$B62)</f>
        <v>0</v>
      </c>
      <c r="F62" s="10">
        <f>SUMIFS('สัตว์ปีก รายชุดการฆ่า'!M:M,'สัตว์ปีก รายชุดการฆ่า'!$F:$F,$A62,'สัตว์ปีก รายชุดการฆ่า'!$I:$I,$B62)</f>
        <v>0</v>
      </c>
      <c r="G62" s="10">
        <f>SUMIFS('สัตว์ปีก รายชุดการฆ่า'!N:N,'สัตว์ปีก รายชุดการฆ่า'!$F:$F,$A62,'สัตว์ปีก รายชุดการฆ่า'!$I:$I,$B62)</f>
        <v>0</v>
      </c>
      <c r="H62" s="10">
        <f>SUMIFS('สัตว์ปีก รายชุดการฆ่า'!O:O,'สัตว์ปีก รายชุดการฆ่า'!$F:$F,$A62,'สัตว์ปีก รายชุดการฆ่า'!$I:$I,$B62)</f>
        <v>0</v>
      </c>
      <c r="I62" s="10">
        <f>SUMIFS('สัตว์ปีก รายชุดการฆ่า'!P:P,'สัตว์ปีก รายชุดการฆ่า'!$F:$F,$A62,'สัตว์ปีก รายชุดการฆ่า'!$I:$I,$B62)</f>
        <v>0</v>
      </c>
      <c r="J62" s="10">
        <f>SUMIFS('สัตว์ปีก รายชุดการฆ่า'!Q:Q,'สัตว์ปีก รายชุดการฆ่า'!$F:$F,$A62,'สัตว์ปีก รายชุดการฆ่า'!$I:$I,$B62)</f>
        <v>0</v>
      </c>
      <c r="K62" s="10">
        <f>SUMIFS('สัตว์ปีก รายชุดการฆ่า'!R:R,'สัตว์ปีก รายชุดการฆ่า'!$F:$F,$A62,'สัตว์ปีก รายชุดการฆ่า'!$I:$I,$B62)</f>
        <v>0</v>
      </c>
      <c r="L62" s="10">
        <f>SUMIFS('สัตว์ปีก รายชุดการฆ่า'!S:S,'สัตว์ปีก รายชุดการฆ่า'!$F:$F,$A62,'สัตว์ปีก รายชุดการฆ่า'!$I:$I,$B62)</f>
        <v>0</v>
      </c>
      <c r="M62" s="10">
        <f>SUMIFS('สัตว์ปีก รายชุดการฆ่า'!T:T,'สัตว์ปีก รายชุดการฆ่า'!$F:$F,$A62,'สัตว์ปีก รายชุดการฆ่า'!$I:$I,$B62)</f>
        <v>0</v>
      </c>
      <c r="N62" s="10">
        <f>SUMIFS('สัตว์ปีก รายชุดการฆ่า'!U:U,'สัตว์ปีก รายชุดการฆ่า'!$F:$F,$A62,'สัตว์ปีก รายชุดการฆ่า'!$I:$I,$B62)</f>
        <v>0</v>
      </c>
      <c r="O62" s="10">
        <f>SUMIFS('สัตว์ปีก รายชุดการฆ่า'!V:V,'สัตว์ปีก รายชุดการฆ่า'!$F:$F,$A62,'สัตว์ปีก รายชุดการฆ่า'!$I:$I,$B62)</f>
        <v>0</v>
      </c>
      <c r="P62" s="10">
        <f>SUMIFS('สัตว์ปีก รายชุดการฆ่า'!W:W,'สัตว์ปีก รายชุดการฆ่า'!$F:$F,$A62,'สัตว์ปีก รายชุดการฆ่า'!$I:$I,$B62)</f>
        <v>0</v>
      </c>
      <c r="Q62" s="10">
        <f>COUNTIFS('สัตว์ปีก รายชุดการฆ่า'!$F:$F,$A62,'สัตว์ปีก รายชุดการฆ่า'!$I:$I,$B62)</f>
        <v>0</v>
      </c>
      <c r="R62" s="10">
        <f>SUMIFS('สัตว์ปีก รายชุดการฆ่า'!Y:Y,'สัตว์ปีก รายชุดการฆ่า'!$F:$F,$A62,'สัตว์ปีก รายชุดการฆ่า'!$I:$I,$B62)</f>
        <v>0</v>
      </c>
      <c r="S62" s="10">
        <f>COUNTIFS('สัตว์ปีก รายชุดการฆ่า'!$F:$F,$A62,'สัตว์ปีก รายชุดการฆ่า'!$I:$I,$B62)</f>
        <v>0</v>
      </c>
    </row>
    <row r="63" spans="1:19">
      <c r="A63" s="9">
        <f>A61</f>
        <v>20</v>
      </c>
      <c r="B63" s="10" t="s">
        <v>44</v>
      </c>
      <c r="C63" s="10">
        <f>SUMIFS('สัตว์ปีก รายชุดการฆ่า'!J:J,'สัตว์ปีก รายชุดการฆ่า'!$F:$F,$A63,'สัตว์ปีก รายชุดการฆ่า'!$I:$I,$B63)</f>
        <v>0</v>
      </c>
      <c r="D63" s="10">
        <f>SUMIFS('สัตว์ปีก รายชุดการฆ่า'!K:K,'สัตว์ปีก รายชุดการฆ่า'!$F:$F,$A63,'สัตว์ปีก รายชุดการฆ่า'!$I:$I,$B63)</f>
        <v>0</v>
      </c>
      <c r="E63" s="10">
        <f>SUMIFS('สัตว์ปีก รายชุดการฆ่า'!L:L,'สัตว์ปีก รายชุดการฆ่า'!$F:$F,$A63,'สัตว์ปีก รายชุดการฆ่า'!$I:$I,$B63)</f>
        <v>0</v>
      </c>
      <c r="F63" s="10">
        <f>SUMIFS('สัตว์ปีก รายชุดการฆ่า'!M:M,'สัตว์ปีก รายชุดการฆ่า'!$F:$F,$A63,'สัตว์ปีก รายชุดการฆ่า'!$I:$I,$B63)</f>
        <v>0</v>
      </c>
      <c r="G63" s="10">
        <f>SUMIFS('สัตว์ปีก รายชุดการฆ่า'!N:N,'สัตว์ปีก รายชุดการฆ่า'!$F:$F,$A63,'สัตว์ปีก รายชุดการฆ่า'!$I:$I,$B63)</f>
        <v>0</v>
      </c>
      <c r="H63" s="10">
        <f>SUMIFS('สัตว์ปีก รายชุดการฆ่า'!O:O,'สัตว์ปีก รายชุดการฆ่า'!$F:$F,$A63,'สัตว์ปีก รายชุดการฆ่า'!$I:$I,$B63)</f>
        <v>0</v>
      </c>
      <c r="I63" s="10">
        <f>SUMIFS('สัตว์ปีก รายชุดการฆ่า'!P:P,'สัตว์ปีก รายชุดการฆ่า'!$F:$F,$A63,'สัตว์ปีก รายชุดการฆ่า'!$I:$I,$B63)</f>
        <v>0</v>
      </c>
      <c r="J63" s="10">
        <f>SUMIFS('สัตว์ปีก รายชุดการฆ่า'!Q:Q,'สัตว์ปีก รายชุดการฆ่า'!$F:$F,$A63,'สัตว์ปีก รายชุดการฆ่า'!$I:$I,$B63)</f>
        <v>0</v>
      </c>
      <c r="K63" s="10">
        <f>SUMIFS('สัตว์ปีก รายชุดการฆ่า'!R:R,'สัตว์ปีก รายชุดการฆ่า'!$F:$F,$A63,'สัตว์ปีก รายชุดการฆ่า'!$I:$I,$B63)</f>
        <v>0</v>
      </c>
      <c r="L63" s="10">
        <f>SUMIFS('สัตว์ปีก รายชุดการฆ่า'!S:S,'สัตว์ปีก รายชุดการฆ่า'!$F:$F,$A63,'สัตว์ปีก รายชุดการฆ่า'!$I:$I,$B63)</f>
        <v>0</v>
      </c>
      <c r="M63" s="10">
        <f>SUMIFS('สัตว์ปีก รายชุดการฆ่า'!T:T,'สัตว์ปีก รายชุดการฆ่า'!$F:$F,$A63,'สัตว์ปีก รายชุดการฆ่า'!$I:$I,$B63)</f>
        <v>0</v>
      </c>
      <c r="N63" s="10">
        <f>SUMIFS('สัตว์ปีก รายชุดการฆ่า'!U:U,'สัตว์ปีก รายชุดการฆ่า'!$F:$F,$A63,'สัตว์ปีก รายชุดการฆ่า'!$I:$I,$B63)</f>
        <v>0</v>
      </c>
      <c r="O63" s="10">
        <f>SUMIFS('สัตว์ปีก รายชุดการฆ่า'!V:V,'สัตว์ปีก รายชุดการฆ่า'!$F:$F,$A63,'สัตว์ปีก รายชุดการฆ่า'!$I:$I,$B63)</f>
        <v>0</v>
      </c>
      <c r="P63" s="10">
        <f>SUMIFS('สัตว์ปีก รายชุดการฆ่า'!W:W,'สัตว์ปีก รายชุดการฆ่า'!$F:$F,$A63,'สัตว์ปีก รายชุดการฆ่า'!$I:$I,$B63)</f>
        <v>0</v>
      </c>
      <c r="Q63" s="10">
        <f>COUNTIFS('สัตว์ปีก รายชุดการฆ่า'!$F:$F,$A63,'สัตว์ปีก รายชุดการฆ่า'!$I:$I,$B63)</f>
        <v>0</v>
      </c>
      <c r="R63" s="10">
        <f>SUMIFS('สัตว์ปีก รายชุดการฆ่า'!Y:Y,'สัตว์ปีก รายชุดการฆ่า'!$F:$F,$A63,'สัตว์ปีก รายชุดการฆ่า'!$I:$I,$B63)</f>
        <v>0</v>
      </c>
      <c r="S63" s="10">
        <f>COUNTIFS('สัตว์ปีก รายชุดการฆ่า'!$F:$F,$A63,'สัตว์ปีก รายชุดการฆ่า'!$I:$I,$B63)</f>
        <v>0</v>
      </c>
    </row>
    <row r="64" spans="1:19">
      <c r="A64" s="9">
        <f>A61+1</f>
        <v>21</v>
      </c>
      <c r="B64" s="10" t="s">
        <v>42</v>
      </c>
      <c r="C64" s="10">
        <f>SUMIFS('สัตว์ปีก รายชุดการฆ่า'!J:J,'สัตว์ปีก รายชุดการฆ่า'!$F:$F,$A64,'สัตว์ปีก รายชุดการฆ่า'!$I:$I,$B64)</f>
        <v>0</v>
      </c>
      <c r="D64" s="10">
        <f>SUMIFS('สัตว์ปีก รายชุดการฆ่า'!K:K,'สัตว์ปีก รายชุดการฆ่า'!$F:$F,$A64,'สัตว์ปีก รายชุดการฆ่า'!$I:$I,$B64)</f>
        <v>0</v>
      </c>
      <c r="E64" s="10">
        <f>SUMIFS('สัตว์ปีก รายชุดการฆ่า'!L:L,'สัตว์ปีก รายชุดการฆ่า'!$F:$F,$A64,'สัตว์ปีก รายชุดการฆ่า'!$I:$I,$B64)</f>
        <v>0</v>
      </c>
      <c r="F64" s="10">
        <f>SUMIFS('สัตว์ปีก รายชุดการฆ่า'!M:M,'สัตว์ปีก รายชุดการฆ่า'!$F:$F,$A64,'สัตว์ปีก รายชุดการฆ่า'!$I:$I,$B64)</f>
        <v>0</v>
      </c>
      <c r="G64" s="10">
        <f>SUMIFS('สัตว์ปีก รายชุดการฆ่า'!N:N,'สัตว์ปีก รายชุดการฆ่า'!$F:$F,$A64,'สัตว์ปีก รายชุดการฆ่า'!$I:$I,$B64)</f>
        <v>0</v>
      </c>
      <c r="H64" s="10">
        <f>SUMIFS('สัตว์ปีก รายชุดการฆ่า'!O:O,'สัตว์ปีก รายชุดการฆ่า'!$F:$F,$A64,'สัตว์ปีก รายชุดการฆ่า'!$I:$I,$B64)</f>
        <v>0</v>
      </c>
      <c r="I64" s="10">
        <f>SUMIFS('สัตว์ปีก รายชุดการฆ่า'!P:P,'สัตว์ปีก รายชุดการฆ่า'!$F:$F,$A64,'สัตว์ปีก รายชุดการฆ่า'!$I:$I,$B64)</f>
        <v>0</v>
      </c>
      <c r="J64" s="10">
        <f>SUMIFS('สัตว์ปีก รายชุดการฆ่า'!Q:Q,'สัตว์ปีก รายชุดการฆ่า'!$F:$F,$A64,'สัตว์ปีก รายชุดการฆ่า'!$I:$I,$B64)</f>
        <v>0</v>
      </c>
      <c r="K64" s="10">
        <f>SUMIFS('สัตว์ปีก รายชุดการฆ่า'!R:R,'สัตว์ปีก รายชุดการฆ่า'!$F:$F,$A64,'สัตว์ปีก รายชุดการฆ่า'!$I:$I,$B64)</f>
        <v>0</v>
      </c>
      <c r="L64" s="10">
        <f>SUMIFS('สัตว์ปีก รายชุดการฆ่า'!S:S,'สัตว์ปีก รายชุดการฆ่า'!$F:$F,$A64,'สัตว์ปีก รายชุดการฆ่า'!$I:$I,$B64)</f>
        <v>0</v>
      </c>
      <c r="M64" s="10">
        <f>SUMIFS('สัตว์ปีก รายชุดการฆ่า'!T:T,'สัตว์ปีก รายชุดการฆ่า'!$F:$F,$A64,'สัตว์ปีก รายชุดการฆ่า'!$I:$I,$B64)</f>
        <v>0</v>
      </c>
      <c r="N64" s="10">
        <f>SUMIFS('สัตว์ปีก รายชุดการฆ่า'!U:U,'สัตว์ปีก รายชุดการฆ่า'!$F:$F,$A64,'สัตว์ปีก รายชุดการฆ่า'!$I:$I,$B64)</f>
        <v>0</v>
      </c>
      <c r="O64" s="10">
        <f>SUMIFS('สัตว์ปีก รายชุดการฆ่า'!V:V,'สัตว์ปีก รายชุดการฆ่า'!$F:$F,$A64,'สัตว์ปีก รายชุดการฆ่า'!$I:$I,$B64)</f>
        <v>0</v>
      </c>
      <c r="P64" s="10">
        <f>SUMIFS('สัตว์ปีก รายชุดการฆ่า'!W:W,'สัตว์ปีก รายชุดการฆ่า'!$F:$F,$A64,'สัตว์ปีก รายชุดการฆ่า'!$I:$I,$B64)</f>
        <v>0</v>
      </c>
      <c r="Q64" s="10">
        <f>COUNTIFS('สัตว์ปีก รายชุดการฆ่า'!$F:$F,$A64,'สัตว์ปีก รายชุดการฆ่า'!$I:$I,$B64)</f>
        <v>0</v>
      </c>
      <c r="R64" s="10">
        <f>SUMIFS('สัตว์ปีก รายชุดการฆ่า'!Y:Y,'สัตว์ปีก รายชุดการฆ่า'!$F:$F,$A64,'สัตว์ปีก รายชุดการฆ่า'!$I:$I,$B64)</f>
        <v>0</v>
      </c>
      <c r="S64" s="10">
        <f>COUNTIFS('สัตว์ปีก รายชุดการฆ่า'!$F:$F,$A64,'สัตว์ปีก รายชุดการฆ่า'!$I:$I,$B64)</f>
        <v>0</v>
      </c>
    </row>
    <row r="65" spans="1:19">
      <c r="A65" s="9">
        <f>A64</f>
        <v>21</v>
      </c>
      <c r="B65" s="10" t="s">
        <v>43</v>
      </c>
      <c r="C65" s="10">
        <f>SUMIFS('สัตว์ปีก รายชุดการฆ่า'!J:J,'สัตว์ปีก รายชุดการฆ่า'!$F:$F,$A65,'สัตว์ปีก รายชุดการฆ่า'!$I:$I,$B65)</f>
        <v>0</v>
      </c>
      <c r="D65" s="10">
        <f>SUMIFS('สัตว์ปีก รายชุดการฆ่า'!K:K,'สัตว์ปีก รายชุดการฆ่า'!$F:$F,$A65,'สัตว์ปีก รายชุดการฆ่า'!$I:$I,$B65)</f>
        <v>0</v>
      </c>
      <c r="E65" s="10">
        <f>SUMIFS('สัตว์ปีก รายชุดการฆ่า'!L:L,'สัตว์ปีก รายชุดการฆ่า'!$F:$F,$A65,'สัตว์ปีก รายชุดการฆ่า'!$I:$I,$B65)</f>
        <v>0</v>
      </c>
      <c r="F65" s="10">
        <f>SUMIFS('สัตว์ปีก รายชุดการฆ่า'!M:M,'สัตว์ปีก รายชุดการฆ่า'!$F:$F,$A65,'สัตว์ปีก รายชุดการฆ่า'!$I:$I,$B65)</f>
        <v>0</v>
      </c>
      <c r="G65" s="10">
        <f>SUMIFS('สัตว์ปีก รายชุดการฆ่า'!N:N,'สัตว์ปีก รายชุดการฆ่า'!$F:$F,$A65,'สัตว์ปีก รายชุดการฆ่า'!$I:$I,$B65)</f>
        <v>0</v>
      </c>
      <c r="H65" s="10">
        <f>SUMIFS('สัตว์ปีก รายชุดการฆ่า'!O:O,'สัตว์ปีก รายชุดการฆ่า'!$F:$F,$A65,'สัตว์ปีก รายชุดการฆ่า'!$I:$I,$B65)</f>
        <v>0</v>
      </c>
      <c r="I65" s="10">
        <f>SUMIFS('สัตว์ปีก รายชุดการฆ่า'!P:P,'สัตว์ปีก รายชุดการฆ่า'!$F:$F,$A65,'สัตว์ปีก รายชุดการฆ่า'!$I:$I,$B65)</f>
        <v>0</v>
      </c>
      <c r="J65" s="10">
        <f>SUMIFS('สัตว์ปีก รายชุดการฆ่า'!Q:Q,'สัตว์ปีก รายชุดการฆ่า'!$F:$F,$A65,'สัตว์ปีก รายชุดการฆ่า'!$I:$I,$B65)</f>
        <v>0</v>
      </c>
      <c r="K65" s="10">
        <f>SUMIFS('สัตว์ปีก รายชุดการฆ่า'!R:R,'สัตว์ปีก รายชุดการฆ่า'!$F:$F,$A65,'สัตว์ปีก รายชุดการฆ่า'!$I:$I,$B65)</f>
        <v>0</v>
      </c>
      <c r="L65" s="10">
        <f>SUMIFS('สัตว์ปีก รายชุดการฆ่า'!S:S,'สัตว์ปีก รายชุดการฆ่า'!$F:$F,$A65,'สัตว์ปีก รายชุดการฆ่า'!$I:$I,$B65)</f>
        <v>0</v>
      </c>
      <c r="M65" s="10">
        <f>SUMIFS('สัตว์ปีก รายชุดการฆ่า'!T:T,'สัตว์ปีก รายชุดการฆ่า'!$F:$F,$A65,'สัตว์ปีก รายชุดการฆ่า'!$I:$I,$B65)</f>
        <v>0</v>
      </c>
      <c r="N65" s="10">
        <f>SUMIFS('สัตว์ปีก รายชุดการฆ่า'!U:U,'สัตว์ปีก รายชุดการฆ่า'!$F:$F,$A65,'สัตว์ปีก รายชุดการฆ่า'!$I:$I,$B65)</f>
        <v>0</v>
      </c>
      <c r="O65" s="10">
        <f>SUMIFS('สัตว์ปีก รายชุดการฆ่า'!V:V,'สัตว์ปีก รายชุดการฆ่า'!$F:$F,$A65,'สัตว์ปีก รายชุดการฆ่า'!$I:$I,$B65)</f>
        <v>0</v>
      </c>
      <c r="P65" s="10">
        <f>SUMIFS('สัตว์ปีก รายชุดการฆ่า'!W:W,'สัตว์ปีก รายชุดการฆ่า'!$F:$F,$A65,'สัตว์ปีก รายชุดการฆ่า'!$I:$I,$B65)</f>
        <v>0</v>
      </c>
      <c r="Q65" s="10">
        <f>COUNTIFS('สัตว์ปีก รายชุดการฆ่า'!$F:$F,$A65,'สัตว์ปีก รายชุดการฆ่า'!$I:$I,$B65)</f>
        <v>0</v>
      </c>
      <c r="R65" s="10">
        <f>SUMIFS('สัตว์ปีก รายชุดการฆ่า'!Y:Y,'สัตว์ปีก รายชุดการฆ่า'!$F:$F,$A65,'สัตว์ปีก รายชุดการฆ่า'!$I:$I,$B65)</f>
        <v>0</v>
      </c>
      <c r="S65" s="10">
        <f>COUNTIFS('สัตว์ปีก รายชุดการฆ่า'!$F:$F,$A65,'สัตว์ปีก รายชุดการฆ่า'!$I:$I,$B65)</f>
        <v>0</v>
      </c>
    </row>
    <row r="66" spans="1:19">
      <c r="A66" s="9">
        <f>A64</f>
        <v>21</v>
      </c>
      <c r="B66" s="10" t="s">
        <v>44</v>
      </c>
      <c r="C66" s="10">
        <f>SUMIFS('สัตว์ปีก รายชุดการฆ่า'!J:J,'สัตว์ปีก รายชุดการฆ่า'!$F:$F,$A66,'สัตว์ปีก รายชุดการฆ่า'!$I:$I,$B66)</f>
        <v>0</v>
      </c>
      <c r="D66" s="10">
        <f>SUMIFS('สัตว์ปีก รายชุดการฆ่า'!K:K,'สัตว์ปีก รายชุดการฆ่า'!$F:$F,$A66,'สัตว์ปีก รายชุดการฆ่า'!$I:$I,$B66)</f>
        <v>0</v>
      </c>
      <c r="E66" s="10">
        <f>SUMIFS('สัตว์ปีก รายชุดการฆ่า'!L:L,'สัตว์ปีก รายชุดการฆ่า'!$F:$F,$A66,'สัตว์ปีก รายชุดการฆ่า'!$I:$I,$B66)</f>
        <v>0</v>
      </c>
      <c r="F66" s="10">
        <f>SUMIFS('สัตว์ปีก รายชุดการฆ่า'!M:M,'สัตว์ปีก รายชุดการฆ่า'!$F:$F,$A66,'สัตว์ปีก รายชุดการฆ่า'!$I:$I,$B66)</f>
        <v>0</v>
      </c>
      <c r="G66" s="10">
        <f>SUMIFS('สัตว์ปีก รายชุดการฆ่า'!N:N,'สัตว์ปีก รายชุดการฆ่า'!$F:$F,$A66,'สัตว์ปีก รายชุดการฆ่า'!$I:$I,$B66)</f>
        <v>0</v>
      </c>
      <c r="H66" s="10">
        <f>SUMIFS('สัตว์ปีก รายชุดการฆ่า'!O:O,'สัตว์ปีก รายชุดการฆ่า'!$F:$F,$A66,'สัตว์ปีก รายชุดการฆ่า'!$I:$I,$B66)</f>
        <v>0</v>
      </c>
      <c r="I66" s="10">
        <f>SUMIFS('สัตว์ปีก รายชุดการฆ่า'!P:P,'สัตว์ปีก รายชุดการฆ่า'!$F:$F,$A66,'สัตว์ปีก รายชุดการฆ่า'!$I:$I,$B66)</f>
        <v>0</v>
      </c>
      <c r="J66" s="10">
        <f>SUMIFS('สัตว์ปีก รายชุดการฆ่า'!Q:Q,'สัตว์ปีก รายชุดการฆ่า'!$F:$F,$A66,'สัตว์ปีก รายชุดการฆ่า'!$I:$I,$B66)</f>
        <v>0</v>
      </c>
      <c r="K66" s="10">
        <f>SUMIFS('สัตว์ปีก รายชุดการฆ่า'!R:R,'สัตว์ปีก รายชุดการฆ่า'!$F:$F,$A66,'สัตว์ปีก รายชุดการฆ่า'!$I:$I,$B66)</f>
        <v>0</v>
      </c>
      <c r="L66" s="10">
        <f>SUMIFS('สัตว์ปีก รายชุดการฆ่า'!S:S,'สัตว์ปีก รายชุดการฆ่า'!$F:$F,$A66,'สัตว์ปีก รายชุดการฆ่า'!$I:$I,$B66)</f>
        <v>0</v>
      </c>
      <c r="M66" s="10">
        <f>SUMIFS('สัตว์ปีก รายชุดการฆ่า'!T:T,'สัตว์ปีก รายชุดการฆ่า'!$F:$F,$A66,'สัตว์ปีก รายชุดการฆ่า'!$I:$I,$B66)</f>
        <v>0</v>
      </c>
      <c r="N66" s="10">
        <f>SUMIFS('สัตว์ปีก รายชุดการฆ่า'!U:U,'สัตว์ปีก รายชุดการฆ่า'!$F:$F,$A66,'สัตว์ปีก รายชุดการฆ่า'!$I:$I,$B66)</f>
        <v>0</v>
      </c>
      <c r="O66" s="10">
        <f>SUMIFS('สัตว์ปีก รายชุดการฆ่า'!V:V,'สัตว์ปีก รายชุดการฆ่า'!$F:$F,$A66,'สัตว์ปีก รายชุดการฆ่า'!$I:$I,$B66)</f>
        <v>0</v>
      </c>
      <c r="P66" s="10">
        <f>SUMIFS('สัตว์ปีก รายชุดการฆ่า'!W:W,'สัตว์ปีก รายชุดการฆ่า'!$F:$F,$A66,'สัตว์ปีก รายชุดการฆ่า'!$I:$I,$B66)</f>
        <v>0</v>
      </c>
      <c r="Q66" s="10">
        <f>COUNTIFS('สัตว์ปีก รายชุดการฆ่า'!$F:$F,$A66,'สัตว์ปีก รายชุดการฆ่า'!$I:$I,$B66)</f>
        <v>0</v>
      </c>
      <c r="R66" s="10">
        <f>SUMIFS('สัตว์ปีก รายชุดการฆ่า'!Y:Y,'สัตว์ปีก รายชุดการฆ่า'!$F:$F,$A66,'สัตว์ปีก รายชุดการฆ่า'!$I:$I,$B66)</f>
        <v>0</v>
      </c>
      <c r="S66" s="10">
        <f>COUNTIFS('สัตว์ปีก รายชุดการฆ่า'!$F:$F,$A66,'สัตว์ปีก รายชุดการฆ่า'!$I:$I,$B66)</f>
        <v>0</v>
      </c>
    </row>
    <row r="67" spans="1:19">
      <c r="A67" s="9">
        <f>A64+1</f>
        <v>22</v>
      </c>
      <c r="B67" s="10" t="s">
        <v>42</v>
      </c>
      <c r="C67" s="10">
        <f>SUMIFS('สัตว์ปีก รายชุดการฆ่า'!J:J,'สัตว์ปีก รายชุดการฆ่า'!$F:$F,$A67,'สัตว์ปีก รายชุดการฆ่า'!$I:$I,$B67)</f>
        <v>0</v>
      </c>
      <c r="D67" s="10">
        <f>SUMIFS('สัตว์ปีก รายชุดการฆ่า'!K:K,'สัตว์ปีก รายชุดการฆ่า'!$F:$F,$A67,'สัตว์ปีก รายชุดการฆ่า'!$I:$I,$B67)</f>
        <v>0</v>
      </c>
      <c r="E67" s="10">
        <f>SUMIFS('สัตว์ปีก รายชุดการฆ่า'!L:L,'สัตว์ปีก รายชุดการฆ่า'!$F:$F,$A67,'สัตว์ปีก รายชุดการฆ่า'!$I:$I,$B67)</f>
        <v>0</v>
      </c>
      <c r="F67" s="10">
        <f>SUMIFS('สัตว์ปีก รายชุดการฆ่า'!M:M,'สัตว์ปีก รายชุดการฆ่า'!$F:$F,$A67,'สัตว์ปีก รายชุดการฆ่า'!$I:$I,$B67)</f>
        <v>0</v>
      </c>
      <c r="G67" s="10">
        <f>SUMIFS('สัตว์ปีก รายชุดการฆ่า'!N:N,'สัตว์ปีก รายชุดการฆ่า'!$F:$F,$A67,'สัตว์ปีก รายชุดการฆ่า'!$I:$I,$B67)</f>
        <v>0</v>
      </c>
      <c r="H67" s="10">
        <f>SUMIFS('สัตว์ปีก รายชุดการฆ่า'!O:O,'สัตว์ปีก รายชุดการฆ่า'!$F:$F,$A67,'สัตว์ปีก รายชุดการฆ่า'!$I:$I,$B67)</f>
        <v>0</v>
      </c>
      <c r="I67" s="10">
        <f>SUMIFS('สัตว์ปีก รายชุดการฆ่า'!P:P,'สัตว์ปีก รายชุดการฆ่า'!$F:$F,$A67,'สัตว์ปีก รายชุดการฆ่า'!$I:$I,$B67)</f>
        <v>0</v>
      </c>
      <c r="J67" s="10">
        <f>SUMIFS('สัตว์ปีก รายชุดการฆ่า'!Q:Q,'สัตว์ปีก รายชุดการฆ่า'!$F:$F,$A67,'สัตว์ปีก รายชุดการฆ่า'!$I:$I,$B67)</f>
        <v>0</v>
      </c>
      <c r="K67" s="10">
        <f>SUMIFS('สัตว์ปีก รายชุดการฆ่า'!R:R,'สัตว์ปีก รายชุดการฆ่า'!$F:$F,$A67,'สัตว์ปีก รายชุดการฆ่า'!$I:$I,$B67)</f>
        <v>0</v>
      </c>
      <c r="L67" s="10">
        <f>SUMIFS('สัตว์ปีก รายชุดการฆ่า'!S:S,'สัตว์ปีก รายชุดการฆ่า'!$F:$F,$A67,'สัตว์ปีก รายชุดการฆ่า'!$I:$I,$B67)</f>
        <v>0</v>
      </c>
      <c r="M67" s="10">
        <f>SUMIFS('สัตว์ปีก รายชุดการฆ่า'!T:T,'สัตว์ปีก รายชุดการฆ่า'!$F:$F,$A67,'สัตว์ปีก รายชุดการฆ่า'!$I:$I,$B67)</f>
        <v>0</v>
      </c>
      <c r="N67" s="10">
        <f>SUMIFS('สัตว์ปีก รายชุดการฆ่า'!U:U,'สัตว์ปีก รายชุดการฆ่า'!$F:$F,$A67,'สัตว์ปีก รายชุดการฆ่า'!$I:$I,$B67)</f>
        <v>0</v>
      </c>
      <c r="O67" s="10">
        <f>SUMIFS('สัตว์ปีก รายชุดการฆ่า'!V:V,'สัตว์ปีก รายชุดการฆ่า'!$F:$F,$A67,'สัตว์ปีก รายชุดการฆ่า'!$I:$I,$B67)</f>
        <v>0</v>
      </c>
      <c r="P67" s="10">
        <f>SUMIFS('สัตว์ปีก รายชุดการฆ่า'!W:W,'สัตว์ปีก รายชุดการฆ่า'!$F:$F,$A67,'สัตว์ปีก รายชุดการฆ่า'!$I:$I,$B67)</f>
        <v>0</v>
      </c>
      <c r="Q67" s="10">
        <f>COUNTIFS('สัตว์ปีก รายชุดการฆ่า'!$F:$F,$A67,'สัตว์ปีก รายชุดการฆ่า'!$I:$I,$B67)</f>
        <v>0</v>
      </c>
      <c r="R67" s="10">
        <f>SUMIFS('สัตว์ปีก รายชุดการฆ่า'!Y:Y,'สัตว์ปีก รายชุดการฆ่า'!$F:$F,$A67,'สัตว์ปีก รายชุดการฆ่า'!$I:$I,$B67)</f>
        <v>0</v>
      </c>
      <c r="S67" s="10">
        <f>COUNTIFS('สัตว์ปีก รายชุดการฆ่า'!$F:$F,$A67,'สัตว์ปีก รายชุดการฆ่า'!$I:$I,$B67)</f>
        <v>0</v>
      </c>
    </row>
    <row r="68" spans="1:19">
      <c r="A68" s="9">
        <f>A67</f>
        <v>22</v>
      </c>
      <c r="B68" s="10" t="s">
        <v>43</v>
      </c>
      <c r="C68" s="10">
        <f>SUMIFS('สัตว์ปีก รายชุดการฆ่า'!J:J,'สัตว์ปีก รายชุดการฆ่า'!$F:$F,$A68,'สัตว์ปีก รายชุดการฆ่า'!$I:$I,$B68)</f>
        <v>0</v>
      </c>
      <c r="D68" s="10">
        <f>SUMIFS('สัตว์ปีก รายชุดการฆ่า'!K:K,'สัตว์ปีก รายชุดการฆ่า'!$F:$F,$A68,'สัตว์ปีก รายชุดการฆ่า'!$I:$I,$B68)</f>
        <v>0</v>
      </c>
      <c r="E68" s="10">
        <f>SUMIFS('สัตว์ปีก รายชุดการฆ่า'!L:L,'สัตว์ปีก รายชุดการฆ่า'!$F:$F,$A68,'สัตว์ปีก รายชุดการฆ่า'!$I:$I,$B68)</f>
        <v>0</v>
      </c>
      <c r="F68" s="10">
        <f>SUMIFS('สัตว์ปีก รายชุดการฆ่า'!M:M,'สัตว์ปีก รายชุดการฆ่า'!$F:$F,$A68,'สัตว์ปีก รายชุดการฆ่า'!$I:$I,$B68)</f>
        <v>0</v>
      </c>
      <c r="G68" s="10">
        <f>SUMIFS('สัตว์ปีก รายชุดการฆ่า'!N:N,'สัตว์ปีก รายชุดการฆ่า'!$F:$F,$A68,'สัตว์ปีก รายชุดการฆ่า'!$I:$I,$B68)</f>
        <v>0</v>
      </c>
      <c r="H68" s="10">
        <f>SUMIFS('สัตว์ปีก รายชุดการฆ่า'!O:O,'สัตว์ปีก รายชุดการฆ่า'!$F:$F,$A68,'สัตว์ปีก รายชุดการฆ่า'!$I:$I,$B68)</f>
        <v>0</v>
      </c>
      <c r="I68" s="10">
        <f>SUMIFS('สัตว์ปีก รายชุดการฆ่า'!P:P,'สัตว์ปีก รายชุดการฆ่า'!$F:$F,$A68,'สัตว์ปีก รายชุดการฆ่า'!$I:$I,$B68)</f>
        <v>0</v>
      </c>
      <c r="J68" s="10">
        <f>SUMIFS('สัตว์ปีก รายชุดการฆ่า'!Q:Q,'สัตว์ปีก รายชุดการฆ่า'!$F:$F,$A68,'สัตว์ปีก รายชุดการฆ่า'!$I:$I,$B68)</f>
        <v>0</v>
      </c>
      <c r="K68" s="10">
        <f>SUMIFS('สัตว์ปีก รายชุดการฆ่า'!R:R,'สัตว์ปีก รายชุดการฆ่า'!$F:$F,$A68,'สัตว์ปีก รายชุดการฆ่า'!$I:$I,$B68)</f>
        <v>0</v>
      </c>
      <c r="L68" s="10">
        <f>SUMIFS('สัตว์ปีก รายชุดการฆ่า'!S:S,'สัตว์ปีก รายชุดการฆ่า'!$F:$F,$A68,'สัตว์ปีก รายชุดการฆ่า'!$I:$I,$B68)</f>
        <v>0</v>
      </c>
      <c r="M68" s="10">
        <f>SUMIFS('สัตว์ปีก รายชุดการฆ่า'!T:T,'สัตว์ปีก รายชุดการฆ่า'!$F:$F,$A68,'สัตว์ปีก รายชุดการฆ่า'!$I:$I,$B68)</f>
        <v>0</v>
      </c>
      <c r="N68" s="10">
        <f>SUMIFS('สัตว์ปีก รายชุดการฆ่า'!U:U,'สัตว์ปีก รายชุดการฆ่า'!$F:$F,$A68,'สัตว์ปีก รายชุดการฆ่า'!$I:$I,$B68)</f>
        <v>0</v>
      </c>
      <c r="O68" s="10">
        <f>SUMIFS('สัตว์ปีก รายชุดการฆ่า'!V:V,'สัตว์ปีก รายชุดการฆ่า'!$F:$F,$A68,'สัตว์ปีก รายชุดการฆ่า'!$I:$I,$B68)</f>
        <v>0</v>
      </c>
      <c r="P68" s="10">
        <f>SUMIFS('สัตว์ปีก รายชุดการฆ่า'!W:W,'สัตว์ปีก รายชุดการฆ่า'!$F:$F,$A68,'สัตว์ปีก รายชุดการฆ่า'!$I:$I,$B68)</f>
        <v>0</v>
      </c>
      <c r="Q68" s="10">
        <f>COUNTIFS('สัตว์ปีก รายชุดการฆ่า'!$F:$F,$A68,'สัตว์ปีก รายชุดการฆ่า'!$I:$I,$B68)</f>
        <v>0</v>
      </c>
      <c r="R68" s="10">
        <f>SUMIFS('สัตว์ปีก รายชุดการฆ่า'!Y:Y,'สัตว์ปีก รายชุดการฆ่า'!$F:$F,$A68,'สัตว์ปีก รายชุดการฆ่า'!$I:$I,$B68)</f>
        <v>0</v>
      </c>
      <c r="S68" s="10">
        <f>COUNTIFS('สัตว์ปีก รายชุดการฆ่า'!$F:$F,$A68,'สัตว์ปีก รายชุดการฆ่า'!$I:$I,$B68)</f>
        <v>0</v>
      </c>
    </row>
    <row r="69" spans="1:19">
      <c r="A69" s="9">
        <f>A67</f>
        <v>22</v>
      </c>
      <c r="B69" s="10" t="s">
        <v>44</v>
      </c>
      <c r="C69" s="10">
        <f>SUMIFS('สัตว์ปีก รายชุดการฆ่า'!J:J,'สัตว์ปีก รายชุดการฆ่า'!$F:$F,$A69,'สัตว์ปีก รายชุดการฆ่า'!$I:$I,$B69)</f>
        <v>0</v>
      </c>
      <c r="D69" s="10">
        <f>SUMIFS('สัตว์ปีก รายชุดการฆ่า'!K:K,'สัตว์ปีก รายชุดการฆ่า'!$F:$F,$A69,'สัตว์ปีก รายชุดการฆ่า'!$I:$I,$B69)</f>
        <v>0</v>
      </c>
      <c r="E69" s="10">
        <f>SUMIFS('สัตว์ปีก รายชุดการฆ่า'!L:L,'สัตว์ปีก รายชุดการฆ่า'!$F:$F,$A69,'สัตว์ปีก รายชุดการฆ่า'!$I:$I,$B69)</f>
        <v>0</v>
      </c>
      <c r="F69" s="10">
        <f>SUMIFS('สัตว์ปีก รายชุดการฆ่า'!M:M,'สัตว์ปีก รายชุดการฆ่า'!$F:$F,$A69,'สัตว์ปีก รายชุดการฆ่า'!$I:$I,$B69)</f>
        <v>0</v>
      </c>
      <c r="G69" s="10">
        <f>SUMIFS('สัตว์ปีก รายชุดการฆ่า'!N:N,'สัตว์ปีก รายชุดการฆ่า'!$F:$F,$A69,'สัตว์ปีก รายชุดการฆ่า'!$I:$I,$B69)</f>
        <v>0</v>
      </c>
      <c r="H69" s="10">
        <f>SUMIFS('สัตว์ปีก รายชุดการฆ่า'!O:O,'สัตว์ปีก รายชุดการฆ่า'!$F:$F,$A69,'สัตว์ปีก รายชุดการฆ่า'!$I:$I,$B69)</f>
        <v>0</v>
      </c>
      <c r="I69" s="10">
        <f>SUMIFS('สัตว์ปีก รายชุดการฆ่า'!P:P,'สัตว์ปีก รายชุดการฆ่า'!$F:$F,$A69,'สัตว์ปีก รายชุดการฆ่า'!$I:$I,$B69)</f>
        <v>0</v>
      </c>
      <c r="J69" s="10">
        <f>SUMIFS('สัตว์ปีก รายชุดการฆ่า'!Q:Q,'สัตว์ปีก รายชุดการฆ่า'!$F:$F,$A69,'สัตว์ปีก รายชุดการฆ่า'!$I:$I,$B69)</f>
        <v>0</v>
      </c>
      <c r="K69" s="10">
        <f>SUMIFS('สัตว์ปีก รายชุดการฆ่า'!R:R,'สัตว์ปีก รายชุดการฆ่า'!$F:$F,$A69,'สัตว์ปีก รายชุดการฆ่า'!$I:$I,$B69)</f>
        <v>0</v>
      </c>
      <c r="L69" s="10">
        <f>SUMIFS('สัตว์ปีก รายชุดการฆ่า'!S:S,'สัตว์ปีก รายชุดการฆ่า'!$F:$F,$A69,'สัตว์ปีก รายชุดการฆ่า'!$I:$I,$B69)</f>
        <v>0</v>
      </c>
      <c r="M69" s="10">
        <f>SUMIFS('สัตว์ปีก รายชุดการฆ่า'!T:T,'สัตว์ปีก รายชุดการฆ่า'!$F:$F,$A69,'สัตว์ปีก รายชุดการฆ่า'!$I:$I,$B69)</f>
        <v>0</v>
      </c>
      <c r="N69" s="10">
        <f>SUMIFS('สัตว์ปีก รายชุดการฆ่า'!U:U,'สัตว์ปีก รายชุดการฆ่า'!$F:$F,$A69,'สัตว์ปีก รายชุดการฆ่า'!$I:$I,$B69)</f>
        <v>0</v>
      </c>
      <c r="O69" s="10">
        <f>SUMIFS('สัตว์ปีก รายชุดการฆ่า'!V:V,'สัตว์ปีก รายชุดการฆ่า'!$F:$F,$A69,'สัตว์ปีก รายชุดการฆ่า'!$I:$I,$B69)</f>
        <v>0</v>
      </c>
      <c r="P69" s="10">
        <f>SUMIFS('สัตว์ปีก รายชุดการฆ่า'!W:W,'สัตว์ปีก รายชุดการฆ่า'!$F:$F,$A69,'สัตว์ปีก รายชุดการฆ่า'!$I:$I,$B69)</f>
        <v>0</v>
      </c>
      <c r="Q69" s="10">
        <f>COUNTIFS('สัตว์ปีก รายชุดการฆ่า'!$F:$F,$A69,'สัตว์ปีก รายชุดการฆ่า'!$I:$I,$B69)</f>
        <v>0</v>
      </c>
      <c r="R69" s="10">
        <f>SUMIFS('สัตว์ปีก รายชุดการฆ่า'!Y:Y,'สัตว์ปีก รายชุดการฆ่า'!$F:$F,$A69,'สัตว์ปีก รายชุดการฆ่า'!$I:$I,$B69)</f>
        <v>0</v>
      </c>
      <c r="S69" s="10">
        <f>COUNTIFS('สัตว์ปีก รายชุดการฆ่า'!$F:$F,$A69,'สัตว์ปีก รายชุดการฆ่า'!$I:$I,$B69)</f>
        <v>0</v>
      </c>
    </row>
    <row r="70" spans="1:19">
      <c r="A70" s="9">
        <f>A67+1</f>
        <v>23</v>
      </c>
      <c r="B70" s="10" t="s">
        <v>42</v>
      </c>
      <c r="C70" s="10">
        <f>SUMIFS('สัตว์ปีก รายชุดการฆ่า'!J:J,'สัตว์ปีก รายชุดการฆ่า'!$F:$F,$A70,'สัตว์ปีก รายชุดการฆ่า'!$I:$I,$B70)</f>
        <v>0</v>
      </c>
      <c r="D70" s="10">
        <f>SUMIFS('สัตว์ปีก รายชุดการฆ่า'!K:K,'สัตว์ปีก รายชุดการฆ่า'!$F:$F,$A70,'สัตว์ปีก รายชุดการฆ่า'!$I:$I,$B70)</f>
        <v>0</v>
      </c>
      <c r="E70" s="10">
        <f>SUMIFS('สัตว์ปีก รายชุดการฆ่า'!L:L,'สัตว์ปีก รายชุดการฆ่า'!$F:$F,$A70,'สัตว์ปีก รายชุดการฆ่า'!$I:$I,$B70)</f>
        <v>0</v>
      </c>
      <c r="F70" s="10">
        <f>SUMIFS('สัตว์ปีก รายชุดการฆ่า'!M:M,'สัตว์ปีก รายชุดการฆ่า'!$F:$F,$A70,'สัตว์ปีก รายชุดการฆ่า'!$I:$I,$B70)</f>
        <v>0</v>
      </c>
      <c r="G70" s="10">
        <f>SUMIFS('สัตว์ปีก รายชุดการฆ่า'!N:N,'สัตว์ปีก รายชุดการฆ่า'!$F:$F,$A70,'สัตว์ปีก รายชุดการฆ่า'!$I:$I,$B70)</f>
        <v>0</v>
      </c>
      <c r="H70" s="10">
        <f>SUMIFS('สัตว์ปีก รายชุดการฆ่า'!O:O,'สัตว์ปีก รายชุดการฆ่า'!$F:$F,$A70,'สัตว์ปีก รายชุดการฆ่า'!$I:$I,$B70)</f>
        <v>0</v>
      </c>
      <c r="I70" s="10">
        <f>SUMIFS('สัตว์ปีก รายชุดการฆ่า'!P:P,'สัตว์ปีก รายชุดการฆ่า'!$F:$F,$A70,'สัตว์ปีก รายชุดการฆ่า'!$I:$I,$B70)</f>
        <v>0</v>
      </c>
      <c r="J70" s="10">
        <f>SUMIFS('สัตว์ปีก รายชุดการฆ่า'!Q:Q,'สัตว์ปีก รายชุดการฆ่า'!$F:$F,$A70,'สัตว์ปีก รายชุดการฆ่า'!$I:$I,$B70)</f>
        <v>0</v>
      </c>
      <c r="K70" s="10">
        <f>SUMIFS('สัตว์ปีก รายชุดการฆ่า'!R:R,'สัตว์ปีก รายชุดการฆ่า'!$F:$F,$A70,'สัตว์ปีก รายชุดการฆ่า'!$I:$I,$B70)</f>
        <v>0</v>
      </c>
      <c r="L70" s="10">
        <f>SUMIFS('สัตว์ปีก รายชุดการฆ่า'!S:S,'สัตว์ปีก รายชุดการฆ่า'!$F:$F,$A70,'สัตว์ปีก รายชุดการฆ่า'!$I:$I,$B70)</f>
        <v>0</v>
      </c>
      <c r="M70" s="10">
        <f>SUMIFS('สัตว์ปีก รายชุดการฆ่า'!T:T,'สัตว์ปีก รายชุดการฆ่า'!$F:$F,$A70,'สัตว์ปีก รายชุดการฆ่า'!$I:$I,$B70)</f>
        <v>0</v>
      </c>
      <c r="N70" s="10">
        <f>SUMIFS('สัตว์ปีก รายชุดการฆ่า'!U:U,'สัตว์ปีก รายชุดการฆ่า'!$F:$F,$A70,'สัตว์ปีก รายชุดการฆ่า'!$I:$I,$B70)</f>
        <v>0</v>
      </c>
      <c r="O70" s="10">
        <f>SUMIFS('สัตว์ปีก รายชุดการฆ่า'!V:V,'สัตว์ปีก รายชุดการฆ่า'!$F:$F,$A70,'สัตว์ปีก รายชุดการฆ่า'!$I:$I,$B70)</f>
        <v>0</v>
      </c>
      <c r="P70" s="10">
        <f>SUMIFS('สัตว์ปีก รายชุดการฆ่า'!W:W,'สัตว์ปีก รายชุดการฆ่า'!$F:$F,$A70,'สัตว์ปีก รายชุดการฆ่า'!$I:$I,$B70)</f>
        <v>0</v>
      </c>
      <c r="Q70" s="10">
        <f>COUNTIFS('สัตว์ปีก รายชุดการฆ่า'!$F:$F,$A70,'สัตว์ปีก รายชุดการฆ่า'!$I:$I,$B70)</f>
        <v>0</v>
      </c>
      <c r="R70" s="10">
        <f>SUMIFS('สัตว์ปีก รายชุดการฆ่า'!Y:Y,'สัตว์ปีก รายชุดการฆ่า'!$F:$F,$A70,'สัตว์ปีก รายชุดการฆ่า'!$I:$I,$B70)</f>
        <v>0</v>
      </c>
      <c r="S70" s="10">
        <f>COUNTIFS('สัตว์ปีก รายชุดการฆ่า'!$F:$F,$A70,'สัตว์ปีก รายชุดการฆ่า'!$I:$I,$B70)</f>
        <v>0</v>
      </c>
    </row>
    <row r="71" spans="1:19">
      <c r="A71" s="9">
        <f>A70</f>
        <v>23</v>
      </c>
      <c r="B71" s="10" t="s">
        <v>43</v>
      </c>
      <c r="C71" s="10">
        <f>SUMIFS('สัตว์ปีก รายชุดการฆ่า'!J:J,'สัตว์ปีก รายชุดการฆ่า'!$F:$F,$A71,'สัตว์ปีก รายชุดการฆ่า'!$I:$I,$B71)</f>
        <v>0</v>
      </c>
      <c r="D71" s="10">
        <f>SUMIFS('สัตว์ปีก รายชุดการฆ่า'!K:K,'สัตว์ปีก รายชุดการฆ่า'!$F:$F,$A71,'สัตว์ปีก รายชุดการฆ่า'!$I:$I,$B71)</f>
        <v>0</v>
      </c>
      <c r="E71" s="10">
        <f>SUMIFS('สัตว์ปีก รายชุดการฆ่า'!L:L,'สัตว์ปีก รายชุดการฆ่า'!$F:$F,$A71,'สัตว์ปีก รายชุดการฆ่า'!$I:$I,$B71)</f>
        <v>0</v>
      </c>
      <c r="F71" s="10">
        <f>SUMIFS('สัตว์ปีก รายชุดการฆ่า'!M:M,'สัตว์ปีก รายชุดการฆ่า'!$F:$F,$A71,'สัตว์ปีก รายชุดการฆ่า'!$I:$I,$B71)</f>
        <v>0</v>
      </c>
      <c r="G71" s="10">
        <f>SUMIFS('สัตว์ปีก รายชุดการฆ่า'!N:N,'สัตว์ปีก รายชุดการฆ่า'!$F:$F,$A71,'สัตว์ปีก รายชุดการฆ่า'!$I:$I,$B71)</f>
        <v>0</v>
      </c>
      <c r="H71" s="10">
        <f>SUMIFS('สัตว์ปีก รายชุดการฆ่า'!O:O,'สัตว์ปีก รายชุดการฆ่า'!$F:$F,$A71,'สัตว์ปีก รายชุดการฆ่า'!$I:$I,$B71)</f>
        <v>0</v>
      </c>
      <c r="I71" s="10">
        <f>SUMIFS('สัตว์ปีก รายชุดการฆ่า'!P:P,'สัตว์ปีก รายชุดการฆ่า'!$F:$F,$A71,'สัตว์ปีก รายชุดการฆ่า'!$I:$I,$B71)</f>
        <v>0</v>
      </c>
      <c r="J71" s="10">
        <f>SUMIFS('สัตว์ปีก รายชุดการฆ่า'!Q:Q,'สัตว์ปีก รายชุดการฆ่า'!$F:$F,$A71,'สัตว์ปีก รายชุดการฆ่า'!$I:$I,$B71)</f>
        <v>0</v>
      </c>
      <c r="K71" s="10">
        <f>SUMIFS('สัตว์ปีก รายชุดการฆ่า'!R:R,'สัตว์ปีก รายชุดการฆ่า'!$F:$F,$A71,'สัตว์ปีก รายชุดการฆ่า'!$I:$I,$B71)</f>
        <v>0</v>
      </c>
      <c r="L71" s="10">
        <f>SUMIFS('สัตว์ปีก รายชุดการฆ่า'!S:S,'สัตว์ปีก รายชุดการฆ่า'!$F:$F,$A71,'สัตว์ปีก รายชุดการฆ่า'!$I:$I,$B71)</f>
        <v>0</v>
      </c>
      <c r="M71" s="10">
        <f>SUMIFS('สัตว์ปีก รายชุดการฆ่า'!T:T,'สัตว์ปีก รายชุดการฆ่า'!$F:$F,$A71,'สัตว์ปีก รายชุดการฆ่า'!$I:$I,$B71)</f>
        <v>0</v>
      </c>
      <c r="N71" s="10">
        <f>SUMIFS('สัตว์ปีก รายชุดการฆ่า'!U:U,'สัตว์ปีก รายชุดการฆ่า'!$F:$F,$A71,'สัตว์ปีก รายชุดการฆ่า'!$I:$I,$B71)</f>
        <v>0</v>
      </c>
      <c r="O71" s="10">
        <f>SUMIFS('สัตว์ปีก รายชุดการฆ่า'!V:V,'สัตว์ปีก รายชุดการฆ่า'!$F:$F,$A71,'สัตว์ปีก รายชุดการฆ่า'!$I:$I,$B71)</f>
        <v>0</v>
      </c>
      <c r="P71" s="10">
        <f>SUMIFS('สัตว์ปีก รายชุดการฆ่า'!W:W,'สัตว์ปีก รายชุดการฆ่า'!$F:$F,$A71,'สัตว์ปีก รายชุดการฆ่า'!$I:$I,$B71)</f>
        <v>0</v>
      </c>
      <c r="Q71" s="10">
        <f>COUNTIFS('สัตว์ปีก รายชุดการฆ่า'!$F:$F,$A71,'สัตว์ปีก รายชุดการฆ่า'!$I:$I,$B71)</f>
        <v>0</v>
      </c>
      <c r="R71" s="10">
        <f>SUMIFS('สัตว์ปีก รายชุดการฆ่า'!Y:Y,'สัตว์ปีก รายชุดการฆ่า'!$F:$F,$A71,'สัตว์ปีก รายชุดการฆ่า'!$I:$I,$B71)</f>
        <v>0</v>
      </c>
      <c r="S71" s="10">
        <f>COUNTIFS('สัตว์ปีก รายชุดการฆ่า'!$F:$F,$A71,'สัตว์ปีก รายชุดการฆ่า'!$I:$I,$B71)</f>
        <v>0</v>
      </c>
    </row>
    <row r="72" spans="1:19">
      <c r="A72" s="9">
        <f>A70</f>
        <v>23</v>
      </c>
      <c r="B72" s="10" t="s">
        <v>44</v>
      </c>
      <c r="C72" s="10">
        <f>SUMIFS('สัตว์ปีก รายชุดการฆ่า'!J:J,'สัตว์ปีก รายชุดการฆ่า'!$F:$F,$A72,'สัตว์ปีก รายชุดการฆ่า'!$I:$I,$B72)</f>
        <v>0</v>
      </c>
      <c r="D72" s="10">
        <f>SUMIFS('สัตว์ปีก รายชุดการฆ่า'!K:K,'สัตว์ปีก รายชุดการฆ่า'!$F:$F,$A72,'สัตว์ปีก รายชุดการฆ่า'!$I:$I,$B72)</f>
        <v>0</v>
      </c>
      <c r="E72" s="10">
        <f>SUMIFS('สัตว์ปีก รายชุดการฆ่า'!L:L,'สัตว์ปีก รายชุดการฆ่า'!$F:$F,$A72,'สัตว์ปีก รายชุดการฆ่า'!$I:$I,$B72)</f>
        <v>0</v>
      </c>
      <c r="F72" s="10">
        <f>SUMIFS('สัตว์ปีก รายชุดการฆ่า'!M:M,'สัตว์ปีก รายชุดการฆ่า'!$F:$F,$A72,'สัตว์ปีก รายชุดการฆ่า'!$I:$I,$B72)</f>
        <v>0</v>
      </c>
      <c r="G72" s="10">
        <f>SUMIFS('สัตว์ปีก รายชุดการฆ่า'!N:N,'สัตว์ปีก รายชุดการฆ่า'!$F:$F,$A72,'สัตว์ปีก รายชุดการฆ่า'!$I:$I,$B72)</f>
        <v>0</v>
      </c>
      <c r="H72" s="10">
        <f>SUMIFS('สัตว์ปีก รายชุดการฆ่า'!O:O,'สัตว์ปีก รายชุดการฆ่า'!$F:$F,$A72,'สัตว์ปีก รายชุดการฆ่า'!$I:$I,$B72)</f>
        <v>0</v>
      </c>
      <c r="I72" s="10">
        <f>SUMIFS('สัตว์ปีก รายชุดการฆ่า'!P:P,'สัตว์ปีก รายชุดการฆ่า'!$F:$F,$A72,'สัตว์ปีก รายชุดการฆ่า'!$I:$I,$B72)</f>
        <v>0</v>
      </c>
      <c r="J72" s="10">
        <f>SUMIFS('สัตว์ปีก รายชุดการฆ่า'!Q:Q,'สัตว์ปีก รายชุดการฆ่า'!$F:$F,$A72,'สัตว์ปีก รายชุดการฆ่า'!$I:$I,$B72)</f>
        <v>0</v>
      </c>
      <c r="K72" s="10">
        <f>SUMIFS('สัตว์ปีก รายชุดการฆ่า'!R:R,'สัตว์ปีก รายชุดการฆ่า'!$F:$F,$A72,'สัตว์ปีก รายชุดการฆ่า'!$I:$I,$B72)</f>
        <v>0</v>
      </c>
      <c r="L72" s="10">
        <f>SUMIFS('สัตว์ปีก รายชุดการฆ่า'!S:S,'สัตว์ปีก รายชุดการฆ่า'!$F:$F,$A72,'สัตว์ปีก รายชุดการฆ่า'!$I:$I,$B72)</f>
        <v>0</v>
      </c>
      <c r="M72" s="10">
        <f>SUMIFS('สัตว์ปีก รายชุดการฆ่า'!T:T,'สัตว์ปีก รายชุดการฆ่า'!$F:$F,$A72,'สัตว์ปีก รายชุดการฆ่า'!$I:$I,$B72)</f>
        <v>0</v>
      </c>
      <c r="N72" s="10">
        <f>SUMIFS('สัตว์ปีก รายชุดการฆ่า'!U:U,'สัตว์ปีก รายชุดการฆ่า'!$F:$F,$A72,'สัตว์ปีก รายชุดการฆ่า'!$I:$I,$B72)</f>
        <v>0</v>
      </c>
      <c r="O72" s="10">
        <f>SUMIFS('สัตว์ปีก รายชุดการฆ่า'!V:V,'สัตว์ปีก รายชุดการฆ่า'!$F:$F,$A72,'สัตว์ปีก รายชุดการฆ่า'!$I:$I,$B72)</f>
        <v>0</v>
      </c>
      <c r="P72" s="10">
        <f>SUMIFS('สัตว์ปีก รายชุดการฆ่า'!W:W,'สัตว์ปีก รายชุดการฆ่า'!$F:$F,$A72,'สัตว์ปีก รายชุดการฆ่า'!$I:$I,$B72)</f>
        <v>0</v>
      </c>
      <c r="Q72" s="10">
        <f>COUNTIFS('สัตว์ปีก รายชุดการฆ่า'!$F:$F,$A72,'สัตว์ปีก รายชุดการฆ่า'!$I:$I,$B72)</f>
        <v>0</v>
      </c>
      <c r="R72" s="10">
        <f>SUMIFS('สัตว์ปีก รายชุดการฆ่า'!Y:Y,'สัตว์ปีก รายชุดการฆ่า'!$F:$F,$A72,'สัตว์ปีก รายชุดการฆ่า'!$I:$I,$B72)</f>
        <v>0</v>
      </c>
      <c r="S72" s="10">
        <f>COUNTIFS('สัตว์ปีก รายชุดการฆ่า'!$F:$F,$A72,'สัตว์ปีก รายชุดการฆ่า'!$I:$I,$B72)</f>
        <v>0</v>
      </c>
    </row>
    <row r="73" spans="1:19">
      <c r="A73" s="9">
        <f>A70+1</f>
        <v>24</v>
      </c>
      <c r="B73" s="10" t="s">
        <v>42</v>
      </c>
      <c r="C73" s="10">
        <f>SUMIFS('สัตว์ปีก รายชุดการฆ่า'!J:J,'สัตว์ปีก รายชุดการฆ่า'!$F:$F,$A73,'สัตว์ปีก รายชุดการฆ่า'!$I:$I,$B73)</f>
        <v>0</v>
      </c>
      <c r="D73" s="10">
        <f>SUMIFS('สัตว์ปีก รายชุดการฆ่า'!K:K,'สัตว์ปีก รายชุดการฆ่า'!$F:$F,$A73,'สัตว์ปีก รายชุดการฆ่า'!$I:$I,$B73)</f>
        <v>0</v>
      </c>
      <c r="E73" s="10">
        <f>SUMIFS('สัตว์ปีก รายชุดการฆ่า'!L:L,'สัตว์ปีก รายชุดการฆ่า'!$F:$F,$A73,'สัตว์ปีก รายชุดการฆ่า'!$I:$I,$B73)</f>
        <v>0</v>
      </c>
      <c r="F73" s="10">
        <f>SUMIFS('สัตว์ปีก รายชุดการฆ่า'!M:M,'สัตว์ปีก รายชุดการฆ่า'!$F:$F,$A73,'สัตว์ปีก รายชุดการฆ่า'!$I:$I,$B73)</f>
        <v>0</v>
      </c>
      <c r="G73" s="10">
        <f>SUMIFS('สัตว์ปีก รายชุดการฆ่า'!N:N,'สัตว์ปีก รายชุดการฆ่า'!$F:$F,$A73,'สัตว์ปีก รายชุดการฆ่า'!$I:$I,$B73)</f>
        <v>0</v>
      </c>
      <c r="H73" s="10">
        <f>SUMIFS('สัตว์ปีก รายชุดการฆ่า'!O:O,'สัตว์ปีก รายชุดการฆ่า'!$F:$F,$A73,'สัตว์ปีก รายชุดการฆ่า'!$I:$I,$B73)</f>
        <v>0</v>
      </c>
      <c r="I73" s="10">
        <f>SUMIFS('สัตว์ปีก รายชุดการฆ่า'!P:P,'สัตว์ปีก รายชุดการฆ่า'!$F:$F,$A73,'สัตว์ปีก รายชุดการฆ่า'!$I:$I,$B73)</f>
        <v>0</v>
      </c>
      <c r="J73" s="10">
        <f>SUMIFS('สัตว์ปีก รายชุดการฆ่า'!Q:Q,'สัตว์ปีก รายชุดการฆ่า'!$F:$F,$A73,'สัตว์ปีก รายชุดการฆ่า'!$I:$I,$B73)</f>
        <v>0</v>
      </c>
      <c r="K73" s="10">
        <f>SUMIFS('สัตว์ปีก รายชุดการฆ่า'!R:R,'สัตว์ปีก รายชุดการฆ่า'!$F:$F,$A73,'สัตว์ปีก รายชุดการฆ่า'!$I:$I,$B73)</f>
        <v>0</v>
      </c>
      <c r="L73" s="10">
        <f>SUMIFS('สัตว์ปีก รายชุดการฆ่า'!S:S,'สัตว์ปีก รายชุดการฆ่า'!$F:$F,$A73,'สัตว์ปีก รายชุดการฆ่า'!$I:$I,$B73)</f>
        <v>0</v>
      </c>
      <c r="M73" s="10">
        <f>SUMIFS('สัตว์ปีก รายชุดการฆ่า'!T:T,'สัตว์ปีก รายชุดการฆ่า'!$F:$F,$A73,'สัตว์ปีก รายชุดการฆ่า'!$I:$I,$B73)</f>
        <v>0</v>
      </c>
      <c r="N73" s="10">
        <f>SUMIFS('สัตว์ปีก รายชุดการฆ่า'!U:U,'สัตว์ปีก รายชุดการฆ่า'!$F:$F,$A73,'สัตว์ปีก รายชุดการฆ่า'!$I:$I,$B73)</f>
        <v>0</v>
      </c>
      <c r="O73" s="10">
        <f>SUMIFS('สัตว์ปีก รายชุดการฆ่า'!V:V,'สัตว์ปีก รายชุดการฆ่า'!$F:$F,$A73,'สัตว์ปีก รายชุดการฆ่า'!$I:$I,$B73)</f>
        <v>0</v>
      </c>
      <c r="P73" s="10">
        <f>SUMIFS('สัตว์ปีก รายชุดการฆ่า'!W:W,'สัตว์ปีก รายชุดการฆ่า'!$F:$F,$A73,'สัตว์ปีก รายชุดการฆ่า'!$I:$I,$B73)</f>
        <v>0</v>
      </c>
      <c r="Q73" s="10">
        <f>COUNTIFS('สัตว์ปีก รายชุดการฆ่า'!$F:$F,$A73,'สัตว์ปีก รายชุดการฆ่า'!$I:$I,$B73)</f>
        <v>0</v>
      </c>
      <c r="R73" s="10">
        <f>SUMIFS('สัตว์ปีก รายชุดการฆ่า'!Y:Y,'สัตว์ปีก รายชุดการฆ่า'!$F:$F,$A73,'สัตว์ปีก รายชุดการฆ่า'!$I:$I,$B73)</f>
        <v>0</v>
      </c>
      <c r="S73" s="10">
        <f>COUNTIFS('สัตว์ปีก รายชุดการฆ่า'!$F:$F,$A73,'สัตว์ปีก รายชุดการฆ่า'!$I:$I,$B73)</f>
        <v>0</v>
      </c>
    </row>
    <row r="74" spans="1:19">
      <c r="A74" s="9">
        <f>A73</f>
        <v>24</v>
      </c>
      <c r="B74" s="10" t="s">
        <v>43</v>
      </c>
      <c r="C74" s="10">
        <f>SUMIFS('สัตว์ปีก รายชุดการฆ่า'!J:J,'สัตว์ปีก รายชุดการฆ่า'!$F:$F,$A74,'สัตว์ปีก รายชุดการฆ่า'!$I:$I,$B74)</f>
        <v>0</v>
      </c>
      <c r="D74" s="10">
        <f>SUMIFS('สัตว์ปีก รายชุดการฆ่า'!K:K,'สัตว์ปีก รายชุดการฆ่า'!$F:$F,$A74,'สัตว์ปีก รายชุดการฆ่า'!$I:$I,$B74)</f>
        <v>0</v>
      </c>
      <c r="E74" s="10">
        <f>SUMIFS('สัตว์ปีก รายชุดการฆ่า'!L:L,'สัตว์ปีก รายชุดการฆ่า'!$F:$F,$A74,'สัตว์ปีก รายชุดการฆ่า'!$I:$I,$B74)</f>
        <v>0</v>
      </c>
      <c r="F74" s="10">
        <f>SUMIFS('สัตว์ปีก รายชุดการฆ่า'!M:M,'สัตว์ปีก รายชุดการฆ่า'!$F:$F,$A74,'สัตว์ปีก รายชุดการฆ่า'!$I:$I,$B74)</f>
        <v>0</v>
      </c>
      <c r="G74" s="10">
        <f>SUMIFS('สัตว์ปีก รายชุดการฆ่า'!N:N,'สัตว์ปีก รายชุดการฆ่า'!$F:$F,$A74,'สัตว์ปีก รายชุดการฆ่า'!$I:$I,$B74)</f>
        <v>0</v>
      </c>
      <c r="H74" s="10">
        <f>SUMIFS('สัตว์ปีก รายชุดการฆ่า'!O:O,'สัตว์ปีก รายชุดการฆ่า'!$F:$F,$A74,'สัตว์ปีก รายชุดการฆ่า'!$I:$I,$B74)</f>
        <v>0</v>
      </c>
      <c r="I74" s="10">
        <f>SUMIFS('สัตว์ปีก รายชุดการฆ่า'!P:P,'สัตว์ปีก รายชุดการฆ่า'!$F:$F,$A74,'สัตว์ปีก รายชุดการฆ่า'!$I:$I,$B74)</f>
        <v>0</v>
      </c>
      <c r="J74" s="10">
        <f>SUMIFS('สัตว์ปีก รายชุดการฆ่า'!Q:Q,'สัตว์ปีก รายชุดการฆ่า'!$F:$F,$A74,'สัตว์ปีก รายชุดการฆ่า'!$I:$I,$B74)</f>
        <v>0</v>
      </c>
      <c r="K74" s="10">
        <f>SUMIFS('สัตว์ปีก รายชุดการฆ่า'!R:R,'สัตว์ปีก รายชุดการฆ่า'!$F:$F,$A74,'สัตว์ปีก รายชุดการฆ่า'!$I:$I,$B74)</f>
        <v>0</v>
      </c>
      <c r="L74" s="10">
        <f>SUMIFS('สัตว์ปีก รายชุดการฆ่า'!S:S,'สัตว์ปีก รายชุดการฆ่า'!$F:$F,$A74,'สัตว์ปีก รายชุดการฆ่า'!$I:$I,$B74)</f>
        <v>0</v>
      </c>
      <c r="M74" s="10">
        <f>SUMIFS('สัตว์ปีก รายชุดการฆ่า'!T:T,'สัตว์ปีก รายชุดการฆ่า'!$F:$F,$A74,'สัตว์ปีก รายชุดการฆ่า'!$I:$I,$B74)</f>
        <v>0</v>
      </c>
      <c r="N74" s="10">
        <f>SUMIFS('สัตว์ปีก รายชุดการฆ่า'!U:U,'สัตว์ปีก รายชุดการฆ่า'!$F:$F,$A74,'สัตว์ปีก รายชุดการฆ่า'!$I:$I,$B74)</f>
        <v>0</v>
      </c>
      <c r="O74" s="10">
        <f>SUMIFS('สัตว์ปีก รายชุดการฆ่า'!V:V,'สัตว์ปีก รายชุดการฆ่า'!$F:$F,$A74,'สัตว์ปีก รายชุดการฆ่า'!$I:$I,$B74)</f>
        <v>0</v>
      </c>
      <c r="P74" s="10">
        <f>SUMIFS('สัตว์ปีก รายชุดการฆ่า'!W:W,'สัตว์ปีก รายชุดการฆ่า'!$F:$F,$A74,'สัตว์ปีก รายชุดการฆ่า'!$I:$I,$B74)</f>
        <v>0</v>
      </c>
      <c r="Q74" s="10">
        <f>COUNTIFS('สัตว์ปีก รายชุดการฆ่า'!$F:$F,$A74,'สัตว์ปีก รายชุดการฆ่า'!$I:$I,$B74)</f>
        <v>0</v>
      </c>
      <c r="R74" s="10">
        <f>SUMIFS('สัตว์ปีก รายชุดการฆ่า'!Y:Y,'สัตว์ปีก รายชุดการฆ่า'!$F:$F,$A74,'สัตว์ปีก รายชุดการฆ่า'!$I:$I,$B74)</f>
        <v>0</v>
      </c>
      <c r="S74" s="10">
        <f>COUNTIFS('สัตว์ปีก รายชุดการฆ่า'!$F:$F,$A74,'สัตว์ปีก รายชุดการฆ่า'!$I:$I,$B74)</f>
        <v>0</v>
      </c>
    </row>
    <row r="75" spans="1:19">
      <c r="A75" s="9">
        <f>A73</f>
        <v>24</v>
      </c>
      <c r="B75" s="10" t="s">
        <v>44</v>
      </c>
      <c r="C75" s="10">
        <f>SUMIFS('สัตว์ปีก รายชุดการฆ่า'!J:J,'สัตว์ปีก รายชุดการฆ่า'!$F:$F,$A75,'สัตว์ปีก รายชุดการฆ่า'!$I:$I,$B75)</f>
        <v>0</v>
      </c>
      <c r="D75" s="10">
        <f>SUMIFS('สัตว์ปีก รายชุดการฆ่า'!K:K,'สัตว์ปีก รายชุดการฆ่า'!$F:$F,$A75,'สัตว์ปีก รายชุดการฆ่า'!$I:$I,$B75)</f>
        <v>0</v>
      </c>
      <c r="E75" s="10">
        <f>SUMIFS('สัตว์ปีก รายชุดการฆ่า'!L:L,'สัตว์ปีก รายชุดการฆ่า'!$F:$F,$A75,'สัตว์ปีก รายชุดการฆ่า'!$I:$I,$B75)</f>
        <v>0</v>
      </c>
      <c r="F75" s="10">
        <f>SUMIFS('สัตว์ปีก รายชุดการฆ่า'!M:M,'สัตว์ปีก รายชุดการฆ่า'!$F:$F,$A75,'สัตว์ปีก รายชุดการฆ่า'!$I:$I,$B75)</f>
        <v>0</v>
      </c>
      <c r="G75" s="10">
        <f>SUMIFS('สัตว์ปีก รายชุดการฆ่า'!N:N,'สัตว์ปีก รายชุดการฆ่า'!$F:$F,$A75,'สัตว์ปีก รายชุดการฆ่า'!$I:$I,$B75)</f>
        <v>0</v>
      </c>
      <c r="H75" s="10">
        <f>SUMIFS('สัตว์ปีก รายชุดการฆ่า'!O:O,'สัตว์ปีก รายชุดการฆ่า'!$F:$F,$A75,'สัตว์ปีก รายชุดการฆ่า'!$I:$I,$B75)</f>
        <v>0</v>
      </c>
      <c r="I75" s="10">
        <f>SUMIFS('สัตว์ปีก รายชุดการฆ่า'!P:P,'สัตว์ปีก รายชุดการฆ่า'!$F:$F,$A75,'สัตว์ปีก รายชุดการฆ่า'!$I:$I,$B75)</f>
        <v>0</v>
      </c>
      <c r="J75" s="10">
        <f>SUMIFS('สัตว์ปีก รายชุดการฆ่า'!Q:Q,'สัตว์ปีก รายชุดการฆ่า'!$F:$F,$A75,'สัตว์ปีก รายชุดการฆ่า'!$I:$I,$B75)</f>
        <v>0</v>
      </c>
      <c r="K75" s="10">
        <f>SUMIFS('สัตว์ปีก รายชุดการฆ่า'!R:R,'สัตว์ปีก รายชุดการฆ่า'!$F:$F,$A75,'สัตว์ปีก รายชุดการฆ่า'!$I:$I,$B75)</f>
        <v>0</v>
      </c>
      <c r="L75" s="10">
        <f>SUMIFS('สัตว์ปีก รายชุดการฆ่า'!S:S,'สัตว์ปีก รายชุดการฆ่า'!$F:$F,$A75,'สัตว์ปีก รายชุดการฆ่า'!$I:$I,$B75)</f>
        <v>0</v>
      </c>
      <c r="M75" s="10">
        <f>SUMIFS('สัตว์ปีก รายชุดการฆ่า'!T:T,'สัตว์ปีก รายชุดการฆ่า'!$F:$F,$A75,'สัตว์ปีก รายชุดการฆ่า'!$I:$I,$B75)</f>
        <v>0</v>
      </c>
      <c r="N75" s="10">
        <f>SUMIFS('สัตว์ปีก รายชุดการฆ่า'!U:U,'สัตว์ปีก รายชุดการฆ่า'!$F:$F,$A75,'สัตว์ปีก รายชุดการฆ่า'!$I:$I,$B75)</f>
        <v>0</v>
      </c>
      <c r="O75" s="10">
        <f>SUMIFS('สัตว์ปีก รายชุดการฆ่า'!V:V,'สัตว์ปีก รายชุดการฆ่า'!$F:$F,$A75,'สัตว์ปีก รายชุดการฆ่า'!$I:$I,$B75)</f>
        <v>0</v>
      </c>
      <c r="P75" s="10">
        <f>SUMIFS('สัตว์ปีก รายชุดการฆ่า'!W:W,'สัตว์ปีก รายชุดการฆ่า'!$F:$F,$A75,'สัตว์ปีก รายชุดการฆ่า'!$I:$I,$B75)</f>
        <v>0</v>
      </c>
      <c r="Q75" s="10">
        <f>COUNTIFS('สัตว์ปีก รายชุดการฆ่า'!$F:$F,$A75,'สัตว์ปีก รายชุดการฆ่า'!$I:$I,$B75)</f>
        <v>0</v>
      </c>
      <c r="R75" s="10">
        <f>SUMIFS('สัตว์ปีก รายชุดการฆ่า'!Y:Y,'สัตว์ปีก รายชุดการฆ่า'!$F:$F,$A75,'สัตว์ปีก รายชุดการฆ่า'!$I:$I,$B75)</f>
        <v>0</v>
      </c>
      <c r="S75" s="10">
        <f>COUNTIFS('สัตว์ปีก รายชุดการฆ่า'!$F:$F,$A75,'สัตว์ปีก รายชุดการฆ่า'!$I:$I,$B75)</f>
        <v>0</v>
      </c>
    </row>
    <row r="76" spans="1:19">
      <c r="A76" s="9">
        <f>A73+1</f>
        <v>25</v>
      </c>
      <c r="B76" s="10" t="s">
        <v>42</v>
      </c>
      <c r="C76" s="10">
        <f>SUMIFS('สัตว์ปีก รายชุดการฆ่า'!J:J,'สัตว์ปีก รายชุดการฆ่า'!$F:$F,$A76,'สัตว์ปีก รายชุดการฆ่า'!$I:$I,$B76)</f>
        <v>0</v>
      </c>
      <c r="D76" s="10">
        <f>SUMIFS('สัตว์ปีก รายชุดการฆ่า'!K:K,'สัตว์ปีก รายชุดการฆ่า'!$F:$F,$A76,'สัตว์ปีก รายชุดการฆ่า'!$I:$I,$B76)</f>
        <v>0</v>
      </c>
      <c r="E76" s="10">
        <f>SUMIFS('สัตว์ปีก รายชุดการฆ่า'!L:L,'สัตว์ปีก รายชุดการฆ่า'!$F:$F,$A76,'สัตว์ปีก รายชุดการฆ่า'!$I:$I,$B76)</f>
        <v>0</v>
      </c>
      <c r="F76" s="10">
        <f>SUMIFS('สัตว์ปีก รายชุดการฆ่า'!M:M,'สัตว์ปีก รายชุดการฆ่า'!$F:$F,$A76,'สัตว์ปีก รายชุดการฆ่า'!$I:$I,$B76)</f>
        <v>0</v>
      </c>
      <c r="G76" s="10">
        <f>SUMIFS('สัตว์ปีก รายชุดการฆ่า'!N:N,'สัตว์ปีก รายชุดการฆ่า'!$F:$F,$A76,'สัตว์ปีก รายชุดการฆ่า'!$I:$I,$B76)</f>
        <v>0</v>
      </c>
      <c r="H76" s="10">
        <f>SUMIFS('สัตว์ปีก รายชุดการฆ่า'!O:O,'สัตว์ปีก รายชุดการฆ่า'!$F:$F,$A76,'สัตว์ปีก รายชุดการฆ่า'!$I:$I,$B76)</f>
        <v>0</v>
      </c>
      <c r="I76" s="10">
        <f>SUMIFS('สัตว์ปีก รายชุดการฆ่า'!P:P,'สัตว์ปีก รายชุดการฆ่า'!$F:$F,$A76,'สัตว์ปีก รายชุดการฆ่า'!$I:$I,$B76)</f>
        <v>0</v>
      </c>
      <c r="J76" s="10">
        <f>SUMIFS('สัตว์ปีก รายชุดการฆ่า'!Q:Q,'สัตว์ปีก รายชุดการฆ่า'!$F:$F,$A76,'สัตว์ปีก รายชุดการฆ่า'!$I:$I,$B76)</f>
        <v>0</v>
      </c>
      <c r="K76" s="10">
        <f>SUMIFS('สัตว์ปีก รายชุดการฆ่า'!R:R,'สัตว์ปีก รายชุดการฆ่า'!$F:$F,$A76,'สัตว์ปีก รายชุดการฆ่า'!$I:$I,$B76)</f>
        <v>0</v>
      </c>
      <c r="L76" s="10">
        <f>SUMIFS('สัตว์ปีก รายชุดการฆ่า'!S:S,'สัตว์ปีก รายชุดการฆ่า'!$F:$F,$A76,'สัตว์ปีก รายชุดการฆ่า'!$I:$I,$B76)</f>
        <v>0</v>
      </c>
      <c r="M76" s="10">
        <f>SUMIFS('สัตว์ปีก รายชุดการฆ่า'!T:T,'สัตว์ปีก รายชุดการฆ่า'!$F:$F,$A76,'สัตว์ปีก รายชุดการฆ่า'!$I:$I,$B76)</f>
        <v>0</v>
      </c>
      <c r="N76" s="10">
        <f>SUMIFS('สัตว์ปีก รายชุดการฆ่า'!U:U,'สัตว์ปีก รายชุดการฆ่า'!$F:$F,$A76,'สัตว์ปีก รายชุดการฆ่า'!$I:$I,$B76)</f>
        <v>0</v>
      </c>
      <c r="O76" s="10">
        <f>SUMIFS('สัตว์ปีก รายชุดการฆ่า'!V:V,'สัตว์ปีก รายชุดการฆ่า'!$F:$F,$A76,'สัตว์ปีก รายชุดการฆ่า'!$I:$I,$B76)</f>
        <v>0</v>
      </c>
      <c r="P76" s="10">
        <f>SUMIFS('สัตว์ปีก รายชุดการฆ่า'!W:W,'สัตว์ปีก รายชุดการฆ่า'!$F:$F,$A76,'สัตว์ปีก รายชุดการฆ่า'!$I:$I,$B76)</f>
        <v>0</v>
      </c>
      <c r="Q76" s="10">
        <f>COUNTIFS('สัตว์ปีก รายชุดการฆ่า'!$F:$F,$A76,'สัตว์ปีก รายชุดการฆ่า'!$I:$I,$B76)</f>
        <v>0</v>
      </c>
      <c r="R76" s="10">
        <f>SUMIFS('สัตว์ปีก รายชุดการฆ่า'!Y:Y,'สัตว์ปีก รายชุดการฆ่า'!$F:$F,$A76,'สัตว์ปีก รายชุดการฆ่า'!$I:$I,$B76)</f>
        <v>0</v>
      </c>
      <c r="S76" s="10">
        <f>COUNTIFS('สัตว์ปีก รายชุดการฆ่า'!$F:$F,$A76,'สัตว์ปีก รายชุดการฆ่า'!$I:$I,$B76)</f>
        <v>0</v>
      </c>
    </row>
    <row r="77" spans="1:19">
      <c r="A77" s="9">
        <f>A76</f>
        <v>25</v>
      </c>
      <c r="B77" s="10" t="s">
        <v>43</v>
      </c>
      <c r="C77" s="10">
        <f>SUMIFS('สัตว์ปีก รายชุดการฆ่า'!J:J,'สัตว์ปีก รายชุดการฆ่า'!$F:$F,$A77,'สัตว์ปีก รายชุดการฆ่า'!$I:$I,$B77)</f>
        <v>0</v>
      </c>
      <c r="D77" s="10">
        <f>SUMIFS('สัตว์ปีก รายชุดการฆ่า'!K:K,'สัตว์ปีก รายชุดการฆ่า'!$F:$F,$A77,'สัตว์ปีก รายชุดการฆ่า'!$I:$I,$B77)</f>
        <v>0</v>
      </c>
      <c r="E77" s="10">
        <f>SUMIFS('สัตว์ปีก รายชุดการฆ่า'!L:L,'สัตว์ปีก รายชุดการฆ่า'!$F:$F,$A77,'สัตว์ปีก รายชุดการฆ่า'!$I:$I,$B77)</f>
        <v>0</v>
      </c>
      <c r="F77" s="10">
        <f>SUMIFS('สัตว์ปีก รายชุดการฆ่า'!M:M,'สัตว์ปีก รายชุดการฆ่า'!$F:$F,$A77,'สัตว์ปีก รายชุดการฆ่า'!$I:$I,$B77)</f>
        <v>0</v>
      </c>
      <c r="G77" s="10">
        <f>SUMIFS('สัตว์ปีก รายชุดการฆ่า'!N:N,'สัตว์ปีก รายชุดการฆ่า'!$F:$F,$A77,'สัตว์ปีก รายชุดการฆ่า'!$I:$I,$B77)</f>
        <v>0</v>
      </c>
      <c r="H77" s="10">
        <f>SUMIFS('สัตว์ปีก รายชุดการฆ่า'!O:O,'สัตว์ปีก รายชุดการฆ่า'!$F:$F,$A77,'สัตว์ปีก รายชุดการฆ่า'!$I:$I,$B77)</f>
        <v>0</v>
      </c>
      <c r="I77" s="10">
        <f>SUMIFS('สัตว์ปีก รายชุดการฆ่า'!P:P,'สัตว์ปีก รายชุดการฆ่า'!$F:$F,$A77,'สัตว์ปีก รายชุดการฆ่า'!$I:$I,$B77)</f>
        <v>0</v>
      </c>
      <c r="J77" s="10">
        <f>SUMIFS('สัตว์ปีก รายชุดการฆ่า'!Q:Q,'สัตว์ปีก รายชุดการฆ่า'!$F:$F,$A77,'สัตว์ปีก รายชุดการฆ่า'!$I:$I,$B77)</f>
        <v>0</v>
      </c>
      <c r="K77" s="10">
        <f>SUMIFS('สัตว์ปีก รายชุดการฆ่า'!R:R,'สัตว์ปีก รายชุดการฆ่า'!$F:$F,$A77,'สัตว์ปีก รายชุดการฆ่า'!$I:$I,$B77)</f>
        <v>0</v>
      </c>
      <c r="L77" s="10">
        <f>SUMIFS('สัตว์ปีก รายชุดการฆ่า'!S:S,'สัตว์ปีก รายชุดการฆ่า'!$F:$F,$A77,'สัตว์ปีก รายชุดการฆ่า'!$I:$I,$B77)</f>
        <v>0</v>
      </c>
      <c r="M77" s="10">
        <f>SUMIFS('สัตว์ปีก รายชุดการฆ่า'!T:T,'สัตว์ปีก รายชุดการฆ่า'!$F:$F,$A77,'สัตว์ปีก รายชุดการฆ่า'!$I:$I,$B77)</f>
        <v>0</v>
      </c>
      <c r="N77" s="10">
        <f>SUMIFS('สัตว์ปีก รายชุดการฆ่า'!U:U,'สัตว์ปีก รายชุดการฆ่า'!$F:$F,$A77,'สัตว์ปีก รายชุดการฆ่า'!$I:$I,$B77)</f>
        <v>0</v>
      </c>
      <c r="O77" s="10">
        <f>SUMIFS('สัตว์ปีก รายชุดการฆ่า'!V:V,'สัตว์ปีก รายชุดการฆ่า'!$F:$F,$A77,'สัตว์ปีก รายชุดการฆ่า'!$I:$I,$B77)</f>
        <v>0</v>
      </c>
      <c r="P77" s="10">
        <f>SUMIFS('สัตว์ปีก รายชุดการฆ่า'!W:W,'สัตว์ปีก รายชุดการฆ่า'!$F:$F,$A77,'สัตว์ปีก รายชุดการฆ่า'!$I:$I,$B77)</f>
        <v>0</v>
      </c>
      <c r="Q77" s="10">
        <f>COUNTIFS('สัตว์ปีก รายชุดการฆ่า'!$F:$F,$A77,'สัตว์ปีก รายชุดการฆ่า'!$I:$I,$B77)</f>
        <v>0</v>
      </c>
      <c r="R77" s="10">
        <f>SUMIFS('สัตว์ปีก รายชุดการฆ่า'!Y:Y,'สัตว์ปีก รายชุดการฆ่า'!$F:$F,$A77,'สัตว์ปีก รายชุดการฆ่า'!$I:$I,$B77)</f>
        <v>0</v>
      </c>
      <c r="S77" s="10">
        <f>COUNTIFS('สัตว์ปีก รายชุดการฆ่า'!$F:$F,$A77,'สัตว์ปีก รายชุดการฆ่า'!$I:$I,$B77)</f>
        <v>0</v>
      </c>
    </row>
    <row r="78" spans="1:19">
      <c r="A78" s="9">
        <f>A76</f>
        <v>25</v>
      </c>
      <c r="B78" s="10" t="s">
        <v>44</v>
      </c>
      <c r="C78" s="10">
        <f>SUMIFS('สัตว์ปีก รายชุดการฆ่า'!J:J,'สัตว์ปีก รายชุดการฆ่า'!$F:$F,$A78,'สัตว์ปีก รายชุดการฆ่า'!$I:$I,$B78)</f>
        <v>0</v>
      </c>
      <c r="D78" s="10">
        <f>SUMIFS('สัตว์ปีก รายชุดการฆ่า'!K:K,'สัตว์ปีก รายชุดการฆ่า'!$F:$F,$A78,'สัตว์ปีก รายชุดการฆ่า'!$I:$I,$B78)</f>
        <v>0</v>
      </c>
      <c r="E78" s="10">
        <f>SUMIFS('สัตว์ปีก รายชุดการฆ่า'!L:L,'สัตว์ปีก รายชุดการฆ่า'!$F:$F,$A78,'สัตว์ปีก รายชุดการฆ่า'!$I:$I,$B78)</f>
        <v>0</v>
      </c>
      <c r="F78" s="10">
        <f>SUMIFS('สัตว์ปีก รายชุดการฆ่า'!M:M,'สัตว์ปีก รายชุดการฆ่า'!$F:$F,$A78,'สัตว์ปีก รายชุดการฆ่า'!$I:$I,$B78)</f>
        <v>0</v>
      </c>
      <c r="G78" s="10">
        <f>SUMIFS('สัตว์ปีก รายชุดการฆ่า'!N:N,'สัตว์ปีก รายชุดการฆ่า'!$F:$F,$A78,'สัตว์ปีก รายชุดการฆ่า'!$I:$I,$B78)</f>
        <v>0</v>
      </c>
      <c r="H78" s="10">
        <f>SUMIFS('สัตว์ปีก รายชุดการฆ่า'!O:O,'สัตว์ปีก รายชุดการฆ่า'!$F:$F,$A78,'สัตว์ปีก รายชุดการฆ่า'!$I:$I,$B78)</f>
        <v>0</v>
      </c>
      <c r="I78" s="10">
        <f>SUMIFS('สัตว์ปีก รายชุดการฆ่า'!P:P,'สัตว์ปีก รายชุดการฆ่า'!$F:$F,$A78,'สัตว์ปีก รายชุดการฆ่า'!$I:$I,$B78)</f>
        <v>0</v>
      </c>
      <c r="J78" s="10">
        <f>SUMIFS('สัตว์ปีก รายชุดการฆ่า'!Q:Q,'สัตว์ปีก รายชุดการฆ่า'!$F:$F,$A78,'สัตว์ปีก รายชุดการฆ่า'!$I:$I,$B78)</f>
        <v>0</v>
      </c>
      <c r="K78" s="10">
        <f>SUMIFS('สัตว์ปีก รายชุดการฆ่า'!R:R,'สัตว์ปีก รายชุดการฆ่า'!$F:$F,$A78,'สัตว์ปีก รายชุดการฆ่า'!$I:$I,$B78)</f>
        <v>0</v>
      </c>
      <c r="L78" s="10">
        <f>SUMIFS('สัตว์ปีก รายชุดการฆ่า'!S:S,'สัตว์ปีก รายชุดการฆ่า'!$F:$F,$A78,'สัตว์ปีก รายชุดการฆ่า'!$I:$I,$B78)</f>
        <v>0</v>
      </c>
      <c r="M78" s="10">
        <f>SUMIFS('สัตว์ปีก รายชุดการฆ่า'!T:T,'สัตว์ปีก รายชุดการฆ่า'!$F:$F,$A78,'สัตว์ปีก รายชุดการฆ่า'!$I:$I,$B78)</f>
        <v>0</v>
      </c>
      <c r="N78" s="10">
        <f>SUMIFS('สัตว์ปีก รายชุดการฆ่า'!U:U,'สัตว์ปีก รายชุดการฆ่า'!$F:$F,$A78,'สัตว์ปีก รายชุดการฆ่า'!$I:$I,$B78)</f>
        <v>0</v>
      </c>
      <c r="O78" s="10">
        <f>SUMIFS('สัตว์ปีก รายชุดการฆ่า'!V:V,'สัตว์ปีก รายชุดการฆ่า'!$F:$F,$A78,'สัตว์ปีก รายชุดการฆ่า'!$I:$I,$B78)</f>
        <v>0</v>
      </c>
      <c r="P78" s="10">
        <f>SUMIFS('สัตว์ปีก รายชุดการฆ่า'!W:W,'สัตว์ปีก รายชุดการฆ่า'!$F:$F,$A78,'สัตว์ปีก รายชุดการฆ่า'!$I:$I,$B78)</f>
        <v>0</v>
      </c>
      <c r="Q78" s="10">
        <f>COUNTIFS('สัตว์ปีก รายชุดการฆ่า'!$F:$F,$A78,'สัตว์ปีก รายชุดการฆ่า'!$I:$I,$B78)</f>
        <v>0</v>
      </c>
      <c r="R78" s="10">
        <f>SUMIFS('สัตว์ปีก รายชุดการฆ่า'!Y:Y,'สัตว์ปีก รายชุดการฆ่า'!$F:$F,$A78,'สัตว์ปีก รายชุดการฆ่า'!$I:$I,$B78)</f>
        <v>0</v>
      </c>
      <c r="S78" s="10">
        <f>COUNTIFS('สัตว์ปีก รายชุดการฆ่า'!$F:$F,$A78,'สัตว์ปีก รายชุดการฆ่า'!$I:$I,$B78)</f>
        <v>0</v>
      </c>
    </row>
    <row r="79" spans="1:19">
      <c r="A79" s="9">
        <f>A76+1</f>
        <v>26</v>
      </c>
      <c r="B79" s="10" t="s">
        <v>42</v>
      </c>
      <c r="C79" s="10">
        <f>SUMIFS('สัตว์ปีก รายชุดการฆ่า'!J:J,'สัตว์ปีก รายชุดการฆ่า'!$F:$F,$A79,'สัตว์ปีก รายชุดการฆ่า'!$I:$I,$B79)</f>
        <v>0</v>
      </c>
      <c r="D79" s="10">
        <f>SUMIFS('สัตว์ปีก รายชุดการฆ่า'!K:K,'สัตว์ปีก รายชุดการฆ่า'!$F:$F,$A79,'สัตว์ปีก รายชุดการฆ่า'!$I:$I,$B79)</f>
        <v>0</v>
      </c>
      <c r="E79" s="10">
        <f>SUMIFS('สัตว์ปีก รายชุดการฆ่า'!L:L,'สัตว์ปีก รายชุดการฆ่า'!$F:$F,$A79,'สัตว์ปีก รายชุดการฆ่า'!$I:$I,$B79)</f>
        <v>0</v>
      </c>
      <c r="F79" s="10">
        <f>SUMIFS('สัตว์ปีก รายชุดการฆ่า'!M:M,'สัตว์ปีก รายชุดการฆ่า'!$F:$F,$A79,'สัตว์ปีก รายชุดการฆ่า'!$I:$I,$B79)</f>
        <v>0</v>
      </c>
      <c r="G79" s="10">
        <f>SUMIFS('สัตว์ปีก รายชุดการฆ่า'!N:N,'สัตว์ปีก รายชุดการฆ่า'!$F:$F,$A79,'สัตว์ปีก รายชุดการฆ่า'!$I:$I,$B79)</f>
        <v>0</v>
      </c>
      <c r="H79" s="10">
        <f>SUMIFS('สัตว์ปีก รายชุดการฆ่า'!O:O,'สัตว์ปีก รายชุดการฆ่า'!$F:$F,$A79,'สัตว์ปีก รายชุดการฆ่า'!$I:$I,$B79)</f>
        <v>0</v>
      </c>
      <c r="I79" s="10">
        <f>SUMIFS('สัตว์ปีก รายชุดการฆ่า'!P:P,'สัตว์ปีก รายชุดการฆ่า'!$F:$F,$A79,'สัตว์ปีก รายชุดการฆ่า'!$I:$I,$B79)</f>
        <v>0</v>
      </c>
      <c r="J79" s="10">
        <f>SUMIFS('สัตว์ปีก รายชุดการฆ่า'!Q:Q,'สัตว์ปีก รายชุดการฆ่า'!$F:$F,$A79,'สัตว์ปีก รายชุดการฆ่า'!$I:$I,$B79)</f>
        <v>0</v>
      </c>
      <c r="K79" s="10">
        <f>SUMIFS('สัตว์ปีก รายชุดการฆ่า'!R:R,'สัตว์ปีก รายชุดการฆ่า'!$F:$F,$A79,'สัตว์ปีก รายชุดการฆ่า'!$I:$I,$B79)</f>
        <v>0</v>
      </c>
      <c r="L79" s="10">
        <f>SUMIFS('สัตว์ปีก รายชุดการฆ่า'!S:S,'สัตว์ปีก รายชุดการฆ่า'!$F:$F,$A79,'สัตว์ปีก รายชุดการฆ่า'!$I:$I,$B79)</f>
        <v>0</v>
      </c>
      <c r="M79" s="10">
        <f>SUMIFS('สัตว์ปีก รายชุดการฆ่า'!T:T,'สัตว์ปีก รายชุดการฆ่า'!$F:$F,$A79,'สัตว์ปีก รายชุดการฆ่า'!$I:$I,$B79)</f>
        <v>0</v>
      </c>
      <c r="N79" s="10">
        <f>SUMIFS('สัตว์ปีก รายชุดการฆ่า'!U:U,'สัตว์ปีก รายชุดการฆ่า'!$F:$F,$A79,'สัตว์ปีก รายชุดการฆ่า'!$I:$I,$B79)</f>
        <v>0</v>
      </c>
      <c r="O79" s="10">
        <f>SUMIFS('สัตว์ปีก รายชุดการฆ่า'!V:V,'สัตว์ปีก รายชุดการฆ่า'!$F:$F,$A79,'สัตว์ปีก รายชุดการฆ่า'!$I:$I,$B79)</f>
        <v>0</v>
      </c>
      <c r="P79" s="10">
        <f>SUMIFS('สัตว์ปีก รายชุดการฆ่า'!W:W,'สัตว์ปีก รายชุดการฆ่า'!$F:$F,$A79,'สัตว์ปีก รายชุดการฆ่า'!$I:$I,$B79)</f>
        <v>0</v>
      </c>
      <c r="Q79" s="10">
        <f>COUNTIFS('สัตว์ปีก รายชุดการฆ่า'!$F:$F,$A79,'สัตว์ปีก รายชุดการฆ่า'!$I:$I,$B79)</f>
        <v>0</v>
      </c>
      <c r="R79" s="10">
        <f>SUMIFS('สัตว์ปีก รายชุดการฆ่า'!Y:Y,'สัตว์ปีก รายชุดการฆ่า'!$F:$F,$A79,'สัตว์ปีก รายชุดการฆ่า'!$I:$I,$B79)</f>
        <v>0</v>
      </c>
      <c r="S79" s="10">
        <f>COUNTIFS('สัตว์ปีก รายชุดการฆ่า'!$F:$F,$A79,'สัตว์ปีก รายชุดการฆ่า'!$I:$I,$B79)</f>
        <v>0</v>
      </c>
    </row>
    <row r="80" spans="1:19">
      <c r="A80" s="9">
        <f>A79</f>
        <v>26</v>
      </c>
      <c r="B80" s="10" t="s">
        <v>43</v>
      </c>
      <c r="C80" s="10">
        <f>SUMIFS('สัตว์ปีก รายชุดการฆ่า'!J:J,'สัตว์ปีก รายชุดการฆ่า'!$F:$F,$A80,'สัตว์ปีก รายชุดการฆ่า'!$I:$I,$B80)</f>
        <v>0</v>
      </c>
      <c r="D80" s="10">
        <f>SUMIFS('สัตว์ปีก รายชุดการฆ่า'!K:K,'สัตว์ปีก รายชุดการฆ่า'!$F:$F,$A80,'สัตว์ปีก รายชุดการฆ่า'!$I:$I,$B80)</f>
        <v>0</v>
      </c>
      <c r="E80" s="10">
        <f>SUMIFS('สัตว์ปีก รายชุดการฆ่า'!L:L,'สัตว์ปีก รายชุดการฆ่า'!$F:$F,$A80,'สัตว์ปีก รายชุดการฆ่า'!$I:$I,$B80)</f>
        <v>0</v>
      </c>
      <c r="F80" s="10">
        <f>SUMIFS('สัตว์ปีก รายชุดการฆ่า'!M:M,'สัตว์ปีก รายชุดการฆ่า'!$F:$F,$A80,'สัตว์ปีก รายชุดการฆ่า'!$I:$I,$B80)</f>
        <v>0</v>
      </c>
      <c r="G80" s="10">
        <f>SUMIFS('สัตว์ปีก รายชุดการฆ่า'!N:N,'สัตว์ปีก รายชุดการฆ่า'!$F:$F,$A80,'สัตว์ปีก รายชุดการฆ่า'!$I:$I,$B80)</f>
        <v>0</v>
      </c>
      <c r="H80" s="10">
        <f>SUMIFS('สัตว์ปีก รายชุดการฆ่า'!O:O,'สัตว์ปีก รายชุดการฆ่า'!$F:$F,$A80,'สัตว์ปีก รายชุดการฆ่า'!$I:$I,$B80)</f>
        <v>0</v>
      </c>
      <c r="I80" s="10">
        <f>SUMIFS('สัตว์ปีก รายชุดการฆ่า'!P:P,'สัตว์ปีก รายชุดการฆ่า'!$F:$F,$A80,'สัตว์ปีก รายชุดการฆ่า'!$I:$I,$B80)</f>
        <v>0</v>
      </c>
      <c r="J80" s="10">
        <f>SUMIFS('สัตว์ปีก รายชุดการฆ่า'!Q:Q,'สัตว์ปีก รายชุดการฆ่า'!$F:$F,$A80,'สัตว์ปีก รายชุดการฆ่า'!$I:$I,$B80)</f>
        <v>0</v>
      </c>
      <c r="K80" s="10">
        <f>SUMIFS('สัตว์ปีก รายชุดการฆ่า'!R:R,'สัตว์ปีก รายชุดการฆ่า'!$F:$F,$A80,'สัตว์ปีก รายชุดการฆ่า'!$I:$I,$B80)</f>
        <v>0</v>
      </c>
      <c r="L80" s="10">
        <f>SUMIFS('สัตว์ปีก รายชุดการฆ่า'!S:S,'สัตว์ปีก รายชุดการฆ่า'!$F:$F,$A80,'สัตว์ปีก รายชุดการฆ่า'!$I:$I,$B80)</f>
        <v>0</v>
      </c>
      <c r="M80" s="10">
        <f>SUMIFS('สัตว์ปีก รายชุดการฆ่า'!T:T,'สัตว์ปีก รายชุดการฆ่า'!$F:$F,$A80,'สัตว์ปีก รายชุดการฆ่า'!$I:$I,$B80)</f>
        <v>0</v>
      </c>
      <c r="N80" s="10">
        <f>SUMIFS('สัตว์ปีก รายชุดการฆ่า'!U:U,'สัตว์ปีก รายชุดการฆ่า'!$F:$F,$A80,'สัตว์ปีก รายชุดการฆ่า'!$I:$I,$B80)</f>
        <v>0</v>
      </c>
      <c r="O80" s="10">
        <f>SUMIFS('สัตว์ปีก รายชุดการฆ่า'!V:V,'สัตว์ปีก รายชุดการฆ่า'!$F:$F,$A80,'สัตว์ปีก รายชุดการฆ่า'!$I:$I,$B80)</f>
        <v>0</v>
      </c>
      <c r="P80" s="10">
        <f>SUMIFS('สัตว์ปีก รายชุดการฆ่า'!W:W,'สัตว์ปีก รายชุดการฆ่า'!$F:$F,$A80,'สัตว์ปีก รายชุดการฆ่า'!$I:$I,$B80)</f>
        <v>0</v>
      </c>
      <c r="Q80" s="10">
        <f>COUNTIFS('สัตว์ปีก รายชุดการฆ่า'!$F:$F,$A80,'สัตว์ปีก รายชุดการฆ่า'!$I:$I,$B80)</f>
        <v>0</v>
      </c>
      <c r="R80" s="10">
        <f>SUMIFS('สัตว์ปีก รายชุดการฆ่า'!Y:Y,'สัตว์ปีก รายชุดการฆ่า'!$F:$F,$A80,'สัตว์ปีก รายชุดการฆ่า'!$I:$I,$B80)</f>
        <v>0</v>
      </c>
      <c r="S80" s="10">
        <f>COUNTIFS('สัตว์ปีก รายชุดการฆ่า'!$F:$F,$A80,'สัตว์ปีก รายชุดการฆ่า'!$I:$I,$B80)</f>
        <v>0</v>
      </c>
    </row>
    <row r="81" spans="1:19">
      <c r="A81" s="9">
        <f>A79</f>
        <v>26</v>
      </c>
      <c r="B81" s="10" t="s">
        <v>44</v>
      </c>
      <c r="C81" s="10">
        <f>SUMIFS('สัตว์ปีก รายชุดการฆ่า'!J:J,'สัตว์ปีก รายชุดการฆ่า'!$F:$F,$A81,'สัตว์ปีก รายชุดการฆ่า'!$I:$I,$B81)</f>
        <v>0</v>
      </c>
      <c r="D81" s="10">
        <f>SUMIFS('สัตว์ปีก รายชุดการฆ่า'!K:K,'สัตว์ปีก รายชุดการฆ่า'!$F:$F,$A81,'สัตว์ปีก รายชุดการฆ่า'!$I:$I,$B81)</f>
        <v>0</v>
      </c>
      <c r="E81" s="10">
        <f>SUMIFS('สัตว์ปีก รายชุดการฆ่า'!L:L,'สัตว์ปีก รายชุดการฆ่า'!$F:$F,$A81,'สัตว์ปีก รายชุดการฆ่า'!$I:$I,$B81)</f>
        <v>0</v>
      </c>
      <c r="F81" s="10">
        <f>SUMIFS('สัตว์ปีก รายชุดการฆ่า'!M:M,'สัตว์ปีก รายชุดการฆ่า'!$F:$F,$A81,'สัตว์ปีก รายชุดการฆ่า'!$I:$I,$B81)</f>
        <v>0</v>
      </c>
      <c r="G81" s="10">
        <f>SUMIFS('สัตว์ปีก รายชุดการฆ่า'!N:N,'สัตว์ปีก รายชุดการฆ่า'!$F:$F,$A81,'สัตว์ปีก รายชุดการฆ่า'!$I:$I,$B81)</f>
        <v>0</v>
      </c>
      <c r="H81" s="10">
        <f>SUMIFS('สัตว์ปีก รายชุดการฆ่า'!O:O,'สัตว์ปีก รายชุดการฆ่า'!$F:$F,$A81,'สัตว์ปีก รายชุดการฆ่า'!$I:$I,$B81)</f>
        <v>0</v>
      </c>
      <c r="I81" s="10">
        <f>SUMIFS('สัตว์ปีก รายชุดการฆ่า'!P:P,'สัตว์ปีก รายชุดการฆ่า'!$F:$F,$A81,'สัตว์ปีก รายชุดการฆ่า'!$I:$I,$B81)</f>
        <v>0</v>
      </c>
      <c r="J81" s="10">
        <f>SUMIFS('สัตว์ปีก รายชุดการฆ่า'!Q:Q,'สัตว์ปีก รายชุดการฆ่า'!$F:$F,$A81,'สัตว์ปีก รายชุดการฆ่า'!$I:$I,$B81)</f>
        <v>0</v>
      </c>
      <c r="K81" s="10">
        <f>SUMIFS('สัตว์ปีก รายชุดการฆ่า'!R:R,'สัตว์ปีก รายชุดการฆ่า'!$F:$F,$A81,'สัตว์ปีก รายชุดการฆ่า'!$I:$I,$B81)</f>
        <v>0</v>
      </c>
      <c r="L81" s="10">
        <f>SUMIFS('สัตว์ปีก รายชุดการฆ่า'!S:S,'สัตว์ปีก รายชุดการฆ่า'!$F:$F,$A81,'สัตว์ปีก รายชุดการฆ่า'!$I:$I,$B81)</f>
        <v>0</v>
      </c>
      <c r="M81" s="10">
        <f>SUMIFS('สัตว์ปีก รายชุดการฆ่า'!T:T,'สัตว์ปีก รายชุดการฆ่า'!$F:$F,$A81,'สัตว์ปีก รายชุดการฆ่า'!$I:$I,$B81)</f>
        <v>0</v>
      </c>
      <c r="N81" s="10">
        <f>SUMIFS('สัตว์ปีก รายชุดการฆ่า'!U:U,'สัตว์ปีก รายชุดการฆ่า'!$F:$F,$A81,'สัตว์ปีก รายชุดการฆ่า'!$I:$I,$B81)</f>
        <v>0</v>
      </c>
      <c r="O81" s="10">
        <f>SUMIFS('สัตว์ปีก รายชุดการฆ่า'!V:V,'สัตว์ปีก รายชุดการฆ่า'!$F:$F,$A81,'สัตว์ปีก รายชุดการฆ่า'!$I:$I,$B81)</f>
        <v>0</v>
      </c>
      <c r="P81" s="10">
        <f>SUMIFS('สัตว์ปีก รายชุดการฆ่า'!W:W,'สัตว์ปีก รายชุดการฆ่า'!$F:$F,$A81,'สัตว์ปีก รายชุดการฆ่า'!$I:$I,$B81)</f>
        <v>0</v>
      </c>
      <c r="Q81" s="10">
        <f>COUNTIFS('สัตว์ปีก รายชุดการฆ่า'!$F:$F,$A81,'สัตว์ปีก รายชุดการฆ่า'!$I:$I,$B81)</f>
        <v>0</v>
      </c>
      <c r="R81" s="10">
        <f>SUMIFS('สัตว์ปีก รายชุดการฆ่า'!Y:Y,'สัตว์ปีก รายชุดการฆ่า'!$F:$F,$A81,'สัตว์ปีก รายชุดการฆ่า'!$I:$I,$B81)</f>
        <v>0</v>
      </c>
      <c r="S81" s="10">
        <f>COUNTIFS('สัตว์ปีก รายชุดการฆ่า'!$F:$F,$A81,'สัตว์ปีก รายชุดการฆ่า'!$I:$I,$B81)</f>
        <v>0</v>
      </c>
    </row>
    <row r="82" spans="1:19">
      <c r="A82" s="9">
        <f>A79+1</f>
        <v>27</v>
      </c>
      <c r="B82" s="10" t="s">
        <v>42</v>
      </c>
      <c r="C82" s="10">
        <f>SUMIFS('สัตว์ปีก รายชุดการฆ่า'!J:J,'สัตว์ปีก รายชุดการฆ่า'!$F:$F,$A82,'สัตว์ปีก รายชุดการฆ่า'!$I:$I,$B82)</f>
        <v>0</v>
      </c>
      <c r="D82" s="10">
        <f>SUMIFS('สัตว์ปีก รายชุดการฆ่า'!K:K,'สัตว์ปีก รายชุดการฆ่า'!$F:$F,$A82,'สัตว์ปีก รายชุดการฆ่า'!$I:$I,$B82)</f>
        <v>0</v>
      </c>
      <c r="E82" s="10">
        <f>SUMIFS('สัตว์ปีก รายชุดการฆ่า'!L:L,'สัตว์ปีก รายชุดการฆ่า'!$F:$F,$A82,'สัตว์ปีก รายชุดการฆ่า'!$I:$I,$B82)</f>
        <v>0</v>
      </c>
      <c r="F82" s="10">
        <f>SUMIFS('สัตว์ปีก รายชุดการฆ่า'!M:M,'สัตว์ปีก รายชุดการฆ่า'!$F:$F,$A82,'สัตว์ปีก รายชุดการฆ่า'!$I:$I,$B82)</f>
        <v>0</v>
      </c>
      <c r="G82" s="10">
        <f>SUMIFS('สัตว์ปีก รายชุดการฆ่า'!N:N,'สัตว์ปีก รายชุดการฆ่า'!$F:$F,$A82,'สัตว์ปีก รายชุดการฆ่า'!$I:$I,$B82)</f>
        <v>0</v>
      </c>
      <c r="H82" s="10">
        <f>SUMIFS('สัตว์ปีก รายชุดการฆ่า'!O:O,'สัตว์ปีก รายชุดการฆ่า'!$F:$F,$A82,'สัตว์ปีก รายชุดการฆ่า'!$I:$I,$B82)</f>
        <v>0</v>
      </c>
      <c r="I82" s="10">
        <f>SUMIFS('สัตว์ปีก รายชุดการฆ่า'!P:P,'สัตว์ปีก รายชุดการฆ่า'!$F:$F,$A82,'สัตว์ปีก รายชุดการฆ่า'!$I:$I,$B82)</f>
        <v>0</v>
      </c>
      <c r="J82" s="10">
        <f>SUMIFS('สัตว์ปีก รายชุดการฆ่า'!Q:Q,'สัตว์ปีก รายชุดการฆ่า'!$F:$F,$A82,'สัตว์ปีก รายชุดการฆ่า'!$I:$I,$B82)</f>
        <v>0</v>
      </c>
      <c r="K82" s="10">
        <f>SUMIFS('สัตว์ปีก รายชุดการฆ่า'!R:R,'สัตว์ปีก รายชุดการฆ่า'!$F:$F,$A82,'สัตว์ปีก รายชุดการฆ่า'!$I:$I,$B82)</f>
        <v>0</v>
      </c>
      <c r="L82" s="10">
        <f>SUMIFS('สัตว์ปีก รายชุดการฆ่า'!S:S,'สัตว์ปีก รายชุดการฆ่า'!$F:$F,$A82,'สัตว์ปีก รายชุดการฆ่า'!$I:$I,$B82)</f>
        <v>0</v>
      </c>
      <c r="M82" s="10">
        <f>SUMIFS('สัตว์ปีก รายชุดการฆ่า'!T:T,'สัตว์ปีก รายชุดการฆ่า'!$F:$F,$A82,'สัตว์ปีก รายชุดการฆ่า'!$I:$I,$B82)</f>
        <v>0</v>
      </c>
      <c r="N82" s="10">
        <f>SUMIFS('สัตว์ปีก รายชุดการฆ่า'!U:U,'สัตว์ปีก รายชุดการฆ่า'!$F:$F,$A82,'สัตว์ปีก รายชุดการฆ่า'!$I:$I,$B82)</f>
        <v>0</v>
      </c>
      <c r="O82" s="10">
        <f>SUMIFS('สัตว์ปีก รายชุดการฆ่า'!V:V,'สัตว์ปีก รายชุดการฆ่า'!$F:$F,$A82,'สัตว์ปีก รายชุดการฆ่า'!$I:$I,$B82)</f>
        <v>0</v>
      </c>
      <c r="P82" s="10">
        <f>SUMIFS('สัตว์ปีก รายชุดการฆ่า'!W:W,'สัตว์ปีก รายชุดการฆ่า'!$F:$F,$A82,'สัตว์ปีก รายชุดการฆ่า'!$I:$I,$B82)</f>
        <v>0</v>
      </c>
      <c r="Q82" s="10">
        <f>COUNTIFS('สัตว์ปีก รายชุดการฆ่า'!$F:$F,$A82,'สัตว์ปีก รายชุดการฆ่า'!$I:$I,$B82)</f>
        <v>0</v>
      </c>
      <c r="R82" s="10">
        <f>SUMIFS('สัตว์ปีก รายชุดการฆ่า'!Y:Y,'สัตว์ปีก รายชุดการฆ่า'!$F:$F,$A82,'สัตว์ปีก รายชุดการฆ่า'!$I:$I,$B82)</f>
        <v>0</v>
      </c>
      <c r="S82" s="10">
        <f>COUNTIFS('สัตว์ปีก รายชุดการฆ่า'!$F:$F,$A82,'สัตว์ปีก รายชุดการฆ่า'!$I:$I,$B82)</f>
        <v>0</v>
      </c>
    </row>
    <row r="83" spans="1:19">
      <c r="A83" s="9">
        <f>A82</f>
        <v>27</v>
      </c>
      <c r="B83" s="10" t="s">
        <v>43</v>
      </c>
      <c r="C83" s="10">
        <f>SUMIFS('สัตว์ปีก รายชุดการฆ่า'!J:J,'สัตว์ปีก รายชุดการฆ่า'!$F:$F,$A83,'สัตว์ปีก รายชุดการฆ่า'!$I:$I,$B83)</f>
        <v>0</v>
      </c>
      <c r="D83" s="10">
        <f>SUMIFS('สัตว์ปีก รายชุดการฆ่า'!K:K,'สัตว์ปีก รายชุดการฆ่า'!$F:$F,$A83,'สัตว์ปีก รายชุดการฆ่า'!$I:$I,$B83)</f>
        <v>0</v>
      </c>
      <c r="E83" s="10">
        <f>SUMIFS('สัตว์ปีก รายชุดการฆ่า'!L:L,'สัตว์ปีก รายชุดการฆ่า'!$F:$F,$A83,'สัตว์ปีก รายชุดการฆ่า'!$I:$I,$B83)</f>
        <v>0</v>
      </c>
      <c r="F83" s="10">
        <f>SUMIFS('สัตว์ปีก รายชุดการฆ่า'!M:M,'สัตว์ปีก รายชุดการฆ่า'!$F:$F,$A83,'สัตว์ปีก รายชุดการฆ่า'!$I:$I,$B83)</f>
        <v>0</v>
      </c>
      <c r="G83" s="10">
        <f>SUMIFS('สัตว์ปีก รายชุดการฆ่า'!N:N,'สัตว์ปีก รายชุดการฆ่า'!$F:$F,$A83,'สัตว์ปีก รายชุดการฆ่า'!$I:$I,$B83)</f>
        <v>0</v>
      </c>
      <c r="H83" s="10">
        <f>SUMIFS('สัตว์ปีก รายชุดการฆ่า'!O:O,'สัตว์ปีก รายชุดการฆ่า'!$F:$F,$A83,'สัตว์ปีก รายชุดการฆ่า'!$I:$I,$B83)</f>
        <v>0</v>
      </c>
      <c r="I83" s="10">
        <f>SUMIFS('สัตว์ปีก รายชุดการฆ่า'!P:P,'สัตว์ปีก รายชุดการฆ่า'!$F:$F,$A83,'สัตว์ปีก รายชุดการฆ่า'!$I:$I,$B83)</f>
        <v>0</v>
      </c>
      <c r="J83" s="10">
        <f>SUMIFS('สัตว์ปีก รายชุดการฆ่า'!Q:Q,'สัตว์ปีก รายชุดการฆ่า'!$F:$F,$A83,'สัตว์ปีก รายชุดการฆ่า'!$I:$I,$B83)</f>
        <v>0</v>
      </c>
      <c r="K83" s="10">
        <f>SUMIFS('สัตว์ปีก รายชุดการฆ่า'!R:R,'สัตว์ปีก รายชุดการฆ่า'!$F:$F,$A83,'สัตว์ปีก รายชุดการฆ่า'!$I:$I,$B83)</f>
        <v>0</v>
      </c>
      <c r="L83" s="10">
        <f>SUMIFS('สัตว์ปีก รายชุดการฆ่า'!S:S,'สัตว์ปีก รายชุดการฆ่า'!$F:$F,$A83,'สัตว์ปีก รายชุดการฆ่า'!$I:$I,$B83)</f>
        <v>0</v>
      </c>
      <c r="M83" s="10">
        <f>SUMIFS('สัตว์ปีก รายชุดการฆ่า'!T:T,'สัตว์ปีก รายชุดการฆ่า'!$F:$F,$A83,'สัตว์ปีก รายชุดการฆ่า'!$I:$I,$B83)</f>
        <v>0</v>
      </c>
      <c r="N83" s="10">
        <f>SUMIFS('สัตว์ปีก รายชุดการฆ่า'!U:U,'สัตว์ปีก รายชุดการฆ่า'!$F:$F,$A83,'สัตว์ปีก รายชุดการฆ่า'!$I:$I,$B83)</f>
        <v>0</v>
      </c>
      <c r="O83" s="10">
        <f>SUMIFS('สัตว์ปีก รายชุดการฆ่า'!V:V,'สัตว์ปีก รายชุดการฆ่า'!$F:$F,$A83,'สัตว์ปีก รายชุดการฆ่า'!$I:$I,$B83)</f>
        <v>0</v>
      </c>
      <c r="P83" s="10">
        <f>SUMIFS('สัตว์ปีก รายชุดการฆ่า'!W:W,'สัตว์ปีก รายชุดการฆ่า'!$F:$F,$A83,'สัตว์ปีก รายชุดการฆ่า'!$I:$I,$B83)</f>
        <v>0</v>
      </c>
      <c r="Q83" s="10">
        <f>COUNTIFS('สัตว์ปีก รายชุดการฆ่า'!$F:$F,$A83,'สัตว์ปีก รายชุดการฆ่า'!$I:$I,$B83)</f>
        <v>0</v>
      </c>
      <c r="R83" s="10">
        <f>SUMIFS('สัตว์ปีก รายชุดการฆ่า'!Y:Y,'สัตว์ปีก รายชุดการฆ่า'!$F:$F,$A83,'สัตว์ปีก รายชุดการฆ่า'!$I:$I,$B83)</f>
        <v>0</v>
      </c>
      <c r="S83" s="10">
        <f>COUNTIFS('สัตว์ปีก รายชุดการฆ่า'!$F:$F,$A83,'สัตว์ปีก รายชุดการฆ่า'!$I:$I,$B83)</f>
        <v>0</v>
      </c>
    </row>
    <row r="84" spans="1:19">
      <c r="A84" s="9">
        <f>A82</f>
        <v>27</v>
      </c>
      <c r="B84" s="10" t="s">
        <v>44</v>
      </c>
      <c r="C84" s="10">
        <f>SUMIFS('สัตว์ปีก รายชุดการฆ่า'!J:J,'สัตว์ปีก รายชุดการฆ่า'!$F:$F,$A84,'สัตว์ปีก รายชุดการฆ่า'!$I:$I,$B84)</f>
        <v>0</v>
      </c>
      <c r="D84" s="10">
        <f>SUMIFS('สัตว์ปีก รายชุดการฆ่า'!K:K,'สัตว์ปีก รายชุดการฆ่า'!$F:$F,$A84,'สัตว์ปีก รายชุดการฆ่า'!$I:$I,$B84)</f>
        <v>0</v>
      </c>
      <c r="E84" s="10">
        <f>SUMIFS('สัตว์ปีก รายชุดการฆ่า'!L:L,'สัตว์ปีก รายชุดการฆ่า'!$F:$F,$A84,'สัตว์ปีก รายชุดการฆ่า'!$I:$I,$B84)</f>
        <v>0</v>
      </c>
      <c r="F84" s="10">
        <f>SUMIFS('สัตว์ปีก รายชุดการฆ่า'!M:M,'สัตว์ปีก รายชุดการฆ่า'!$F:$F,$A84,'สัตว์ปีก รายชุดการฆ่า'!$I:$I,$B84)</f>
        <v>0</v>
      </c>
      <c r="G84" s="10">
        <f>SUMIFS('สัตว์ปีก รายชุดการฆ่า'!N:N,'สัตว์ปีก รายชุดการฆ่า'!$F:$F,$A84,'สัตว์ปีก รายชุดการฆ่า'!$I:$I,$B84)</f>
        <v>0</v>
      </c>
      <c r="H84" s="10">
        <f>SUMIFS('สัตว์ปีก รายชุดการฆ่า'!O:O,'สัตว์ปีก รายชุดการฆ่า'!$F:$F,$A84,'สัตว์ปีก รายชุดการฆ่า'!$I:$I,$B84)</f>
        <v>0</v>
      </c>
      <c r="I84" s="10">
        <f>SUMIFS('สัตว์ปีก รายชุดการฆ่า'!P:P,'สัตว์ปีก รายชุดการฆ่า'!$F:$F,$A84,'สัตว์ปีก รายชุดการฆ่า'!$I:$I,$B84)</f>
        <v>0</v>
      </c>
      <c r="J84" s="10">
        <f>SUMIFS('สัตว์ปีก รายชุดการฆ่า'!Q:Q,'สัตว์ปีก รายชุดการฆ่า'!$F:$F,$A84,'สัตว์ปีก รายชุดการฆ่า'!$I:$I,$B84)</f>
        <v>0</v>
      </c>
      <c r="K84" s="10">
        <f>SUMIFS('สัตว์ปีก รายชุดการฆ่า'!R:R,'สัตว์ปีก รายชุดการฆ่า'!$F:$F,$A84,'สัตว์ปีก รายชุดการฆ่า'!$I:$I,$B84)</f>
        <v>0</v>
      </c>
      <c r="L84" s="10">
        <f>SUMIFS('สัตว์ปีก รายชุดการฆ่า'!S:S,'สัตว์ปีก รายชุดการฆ่า'!$F:$F,$A84,'สัตว์ปีก รายชุดการฆ่า'!$I:$I,$B84)</f>
        <v>0</v>
      </c>
      <c r="M84" s="10">
        <f>SUMIFS('สัตว์ปีก รายชุดการฆ่า'!T:T,'สัตว์ปีก รายชุดการฆ่า'!$F:$F,$A84,'สัตว์ปีก รายชุดการฆ่า'!$I:$I,$B84)</f>
        <v>0</v>
      </c>
      <c r="N84" s="10">
        <f>SUMIFS('สัตว์ปีก รายชุดการฆ่า'!U:U,'สัตว์ปีก รายชุดการฆ่า'!$F:$F,$A84,'สัตว์ปีก รายชุดการฆ่า'!$I:$I,$B84)</f>
        <v>0</v>
      </c>
      <c r="O84" s="10">
        <f>SUMIFS('สัตว์ปีก รายชุดการฆ่า'!V:V,'สัตว์ปีก รายชุดการฆ่า'!$F:$F,$A84,'สัตว์ปีก รายชุดการฆ่า'!$I:$I,$B84)</f>
        <v>0</v>
      </c>
      <c r="P84" s="10">
        <f>SUMIFS('สัตว์ปีก รายชุดการฆ่า'!W:W,'สัตว์ปีก รายชุดการฆ่า'!$F:$F,$A84,'สัตว์ปีก รายชุดการฆ่า'!$I:$I,$B84)</f>
        <v>0</v>
      </c>
      <c r="Q84" s="10">
        <f>COUNTIFS('สัตว์ปีก รายชุดการฆ่า'!$F:$F,$A84,'สัตว์ปีก รายชุดการฆ่า'!$I:$I,$B84)</f>
        <v>0</v>
      </c>
      <c r="R84" s="10">
        <f>SUMIFS('สัตว์ปีก รายชุดการฆ่า'!Y:Y,'สัตว์ปีก รายชุดการฆ่า'!$F:$F,$A84,'สัตว์ปีก รายชุดการฆ่า'!$I:$I,$B84)</f>
        <v>0</v>
      </c>
      <c r="S84" s="10">
        <f>COUNTIFS('สัตว์ปีก รายชุดการฆ่า'!$F:$F,$A84,'สัตว์ปีก รายชุดการฆ่า'!$I:$I,$B84)</f>
        <v>0</v>
      </c>
    </row>
    <row r="85" spans="1:19">
      <c r="A85" s="9">
        <f>A82+1</f>
        <v>28</v>
      </c>
      <c r="B85" s="10" t="s">
        <v>42</v>
      </c>
      <c r="C85" s="10">
        <f>SUMIFS('สัตว์ปีก รายชุดการฆ่า'!J:J,'สัตว์ปีก รายชุดการฆ่า'!$F:$F,$A85,'สัตว์ปีก รายชุดการฆ่า'!$I:$I,$B85)</f>
        <v>0</v>
      </c>
      <c r="D85" s="10">
        <f>SUMIFS('สัตว์ปีก รายชุดการฆ่า'!K:K,'สัตว์ปีก รายชุดการฆ่า'!$F:$F,$A85,'สัตว์ปีก รายชุดการฆ่า'!$I:$I,$B85)</f>
        <v>0</v>
      </c>
      <c r="E85" s="10">
        <f>SUMIFS('สัตว์ปีก รายชุดการฆ่า'!L:L,'สัตว์ปีก รายชุดการฆ่า'!$F:$F,$A85,'สัตว์ปีก รายชุดการฆ่า'!$I:$I,$B85)</f>
        <v>0</v>
      </c>
      <c r="F85" s="10">
        <f>SUMIFS('สัตว์ปีก รายชุดการฆ่า'!M:M,'สัตว์ปีก รายชุดการฆ่า'!$F:$F,$A85,'สัตว์ปีก รายชุดการฆ่า'!$I:$I,$B85)</f>
        <v>0</v>
      </c>
      <c r="G85" s="10">
        <f>SUMIFS('สัตว์ปีก รายชุดการฆ่า'!N:N,'สัตว์ปีก รายชุดการฆ่า'!$F:$F,$A85,'สัตว์ปีก รายชุดการฆ่า'!$I:$I,$B85)</f>
        <v>0</v>
      </c>
      <c r="H85" s="10">
        <f>SUMIFS('สัตว์ปีก รายชุดการฆ่า'!O:O,'สัตว์ปีก รายชุดการฆ่า'!$F:$F,$A85,'สัตว์ปีก รายชุดการฆ่า'!$I:$I,$B85)</f>
        <v>0</v>
      </c>
      <c r="I85" s="10">
        <f>SUMIFS('สัตว์ปีก รายชุดการฆ่า'!P:P,'สัตว์ปีก รายชุดการฆ่า'!$F:$F,$A85,'สัตว์ปีก รายชุดการฆ่า'!$I:$I,$B85)</f>
        <v>0</v>
      </c>
      <c r="J85" s="10">
        <f>SUMIFS('สัตว์ปีก รายชุดการฆ่า'!Q:Q,'สัตว์ปีก รายชุดการฆ่า'!$F:$F,$A85,'สัตว์ปีก รายชุดการฆ่า'!$I:$I,$B85)</f>
        <v>0</v>
      </c>
      <c r="K85" s="10">
        <f>SUMIFS('สัตว์ปีก รายชุดการฆ่า'!R:R,'สัตว์ปีก รายชุดการฆ่า'!$F:$F,$A85,'สัตว์ปีก รายชุดการฆ่า'!$I:$I,$B85)</f>
        <v>0</v>
      </c>
      <c r="L85" s="10">
        <f>SUMIFS('สัตว์ปีก รายชุดการฆ่า'!S:S,'สัตว์ปีก รายชุดการฆ่า'!$F:$F,$A85,'สัตว์ปีก รายชุดการฆ่า'!$I:$I,$B85)</f>
        <v>0</v>
      </c>
      <c r="M85" s="10">
        <f>SUMIFS('สัตว์ปีก รายชุดการฆ่า'!T:T,'สัตว์ปีก รายชุดการฆ่า'!$F:$F,$A85,'สัตว์ปีก รายชุดการฆ่า'!$I:$I,$B85)</f>
        <v>0</v>
      </c>
      <c r="N85" s="10">
        <f>SUMIFS('สัตว์ปีก รายชุดการฆ่า'!U:U,'สัตว์ปีก รายชุดการฆ่า'!$F:$F,$A85,'สัตว์ปีก รายชุดการฆ่า'!$I:$I,$B85)</f>
        <v>0</v>
      </c>
      <c r="O85" s="10">
        <f>SUMIFS('สัตว์ปีก รายชุดการฆ่า'!V:V,'สัตว์ปีก รายชุดการฆ่า'!$F:$F,$A85,'สัตว์ปีก รายชุดการฆ่า'!$I:$I,$B85)</f>
        <v>0</v>
      </c>
      <c r="P85" s="10">
        <f>SUMIFS('สัตว์ปีก รายชุดการฆ่า'!W:W,'สัตว์ปีก รายชุดการฆ่า'!$F:$F,$A85,'สัตว์ปีก รายชุดการฆ่า'!$I:$I,$B85)</f>
        <v>0</v>
      </c>
      <c r="Q85" s="10">
        <f>COUNTIFS('สัตว์ปีก รายชุดการฆ่า'!$F:$F,$A85,'สัตว์ปีก รายชุดการฆ่า'!$I:$I,$B85)</f>
        <v>0</v>
      </c>
      <c r="R85" s="10">
        <f>SUMIFS('สัตว์ปีก รายชุดการฆ่า'!Y:Y,'สัตว์ปีก รายชุดการฆ่า'!$F:$F,$A85,'สัตว์ปีก รายชุดการฆ่า'!$I:$I,$B85)</f>
        <v>0</v>
      </c>
      <c r="S85" s="10">
        <f>COUNTIFS('สัตว์ปีก รายชุดการฆ่า'!$F:$F,$A85,'สัตว์ปีก รายชุดการฆ่า'!$I:$I,$B85)</f>
        <v>0</v>
      </c>
    </row>
    <row r="86" spans="1:19">
      <c r="A86" s="9">
        <f>A85</f>
        <v>28</v>
      </c>
      <c r="B86" s="10" t="s">
        <v>43</v>
      </c>
      <c r="C86" s="10">
        <f>SUMIFS('สัตว์ปีก รายชุดการฆ่า'!J:J,'สัตว์ปีก รายชุดการฆ่า'!$F:$F,$A86,'สัตว์ปีก รายชุดการฆ่า'!$I:$I,$B86)</f>
        <v>0</v>
      </c>
      <c r="D86" s="10">
        <f>SUMIFS('สัตว์ปีก รายชุดการฆ่า'!K:K,'สัตว์ปีก รายชุดการฆ่า'!$F:$F,$A86,'สัตว์ปีก รายชุดการฆ่า'!$I:$I,$B86)</f>
        <v>0</v>
      </c>
      <c r="E86" s="10">
        <f>SUMIFS('สัตว์ปีก รายชุดการฆ่า'!L:L,'สัตว์ปีก รายชุดการฆ่า'!$F:$F,$A86,'สัตว์ปีก รายชุดการฆ่า'!$I:$I,$B86)</f>
        <v>0</v>
      </c>
      <c r="F86" s="10">
        <f>SUMIFS('สัตว์ปีก รายชุดการฆ่า'!M:M,'สัตว์ปีก รายชุดการฆ่า'!$F:$F,$A86,'สัตว์ปีก รายชุดการฆ่า'!$I:$I,$B86)</f>
        <v>0</v>
      </c>
      <c r="G86" s="10">
        <f>SUMIFS('สัตว์ปีก รายชุดการฆ่า'!N:N,'สัตว์ปีก รายชุดการฆ่า'!$F:$F,$A86,'สัตว์ปีก รายชุดการฆ่า'!$I:$I,$B86)</f>
        <v>0</v>
      </c>
      <c r="H86" s="10">
        <f>SUMIFS('สัตว์ปีก รายชุดการฆ่า'!O:O,'สัตว์ปีก รายชุดการฆ่า'!$F:$F,$A86,'สัตว์ปีก รายชุดการฆ่า'!$I:$I,$B86)</f>
        <v>0</v>
      </c>
      <c r="I86" s="10">
        <f>SUMIFS('สัตว์ปีก รายชุดการฆ่า'!P:P,'สัตว์ปีก รายชุดการฆ่า'!$F:$F,$A86,'สัตว์ปีก รายชุดการฆ่า'!$I:$I,$B86)</f>
        <v>0</v>
      </c>
      <c r="J86" s="10">
        <f>SUMIFS('สัตว์ปีก รายชุดการฆ่า'!Q:Q,'สัตว์ปีก รายชุดการฆ่า'!$F:$F,$A86,'สัตว์ปีก รายชุดการฆ่า'!$I:$I,$B86)</f>
        <v>0</v>
      </c>
      <c r="K86" s="10">
        <f>SUMIFS('สัตว์ปีก รายชุดการฆ่า'!R:R,'สัตว์ปีก รายชุดการฆ่า'!$F:$F,$A86,'สัตว์ปีก รายชุดการฆ่า'!$I:$I,$B86)</f>
        <v>0</v>
      </c>
      <c r="L86" s="10">
        <f>SUMIFS('สัตว์ปีก รายชุดการฆ่า'!S:S,'สัตว์ปีก รายชุดการฆ่า'!$F:$F,$A86,'สัตว์ปีก รายชุดการฆ่า'!$I:$I,$B86)</f>
        <v>0</v>
      </c>
      <c r="M86" s="10">
        <f>SUMIFS('สัตว์ปีก รายชุดการฆ่า'!T:T,'สัตว์ปีก รายชุดการฆ่า'!$F:$F,$A86,'สัตว์ปีก รายชุดการฆ่า'!$I:$I,$B86)</f>
        <v>0</v>
      </c>
      <c r="N86" s="10">
        <f>SUMIFS('สัตว์ปีก รายชุดการฆ่า'!U:U,'สัตว์ปีก รายชุดการฆ่า'!$F:$F,$A86,'สัตว์ปีก รายชุดการฆ่า'!$I:$I,$B86)</f>
        <v>0</v>
      </c>
      <c r="O86" s="10">
        <f>SUMIFS('สัตว์ปีก รายชุดการฆ่า'!V:V,'สัตว์ปีก รายชุดการฆ่า'!$F:$F,$A86,'สัตว์ปีก รายชุดการฆ่า'!$I:$I,$B86)</f>
        <v>0</v>
      </c>
      <c r="P86" s="10">
        <f>SUMIFS('สัตว์ปีก รายชุดการฆ่า'!W:W,'สัตว์ปีก รายชุดการฆ่า'!$F:$F,$A86,'สัตว์ปีก รายชุดการฆ่า'!$I:$I,$B86)</f>
        <v>0</v>
      </c>
      <c r="Q86" s="10">
        <f>COUNTIFS('สัตว์ปีก รายชุดการฆ่า'!$F:$F,$A86,'สัตว์ปีก รายชุดการฆ่า'!$I:$I,$B86)</f>
        <v>0</v>
      </c>
      <c r="R86" s="10">
        <f>SUMIFS('สัตว์ปีก รายชุดการฆ่า'!Y:Y,'สัตว์ปีก รายชุดการฆ่า'!$F:$F,$A86,'สัตว์ปีก รายชุดการฆ่า'!$I:$I,$B86)</f>
        <v>0</v>
      </c>
      <c r="S86" s="10">
        <f>COUNTIFS('สัตว์ปีก รายชุดการฆ่า'!$F:$F,$A86,'สัตว์ปีก รายชุดการฆ่า'!$I:$I,$B86)</f>
        <v>0</v>
      </c>
    </row>
    <row r="87" spans="1:19">
      <c r="A87" s="9">
        <f>A85</f>
        <v>28</v>
      </c>
      <c r="B87" s="10" t="s">
        <v>44</v>
      </c>
      <c r="C87" s="10">
        <f>SUMIFS('สัตว์ปีก รายชุดการฆ่า'!J:J,'สัตว์ปีก รายชุดการฆ่า'!$F:$F,$A87,'สัตว์ปีก รายชุดการฆ่า'!$I:$I,$B87)</f>
        <v>0</v>
      </c>
      <c r="D87" s="10">
        <f>SUMIFS('สัตว์ปีก รายชุดการฆ่า'!K:K,'สัตว์ปีก รายชุดการฆ่า'!$F:$F,$A87,'สัตว์ปีก รายชุดการฆ่า'!$I:$I,$B87)</f>
        <v>0</v>
      </c>
      <c r="E87" s="10">
        <f>SUMIFS('สัตว์ปีก รายชุดการฆ่า'!L:L,'สัตว์ปีก รายชุดการฆ่า'!$F:$F,$A87,'สัตว์ปีก รายชุดการฆ่า'!$I:$I,$B87)</f>
        <v>0</v>
      </c>
      <c r="F87" s="10">
        <f>SUMIFS('สัตว์ปีก รายชุดการฆ่า'!M:M,'สัตว์ปีก รายชุดการฆ่า'!$F:$F,$A87,'สัตว์ปีก รายชุดการฆ่า'!$I:$I,$B87)</f>
        <v>0</v>
      </c>
      <c r="G87" s="10">
        <f>SUMIFS('สัตว์ปีก รายชุดการฆ่า'!N:N,'สัตว์ปีก รายชุดการฆ่า'!$F:$F,$A87,'สัตว์ปีก รายชุดการฆ่า'!$I:$I,$B87)</f>
        <v>0</v>
      </c>
      <c r="H87" s="10">
        <f>SUMIFS('สัตว์ปีก รายชุดการฆ่า'!O:O,'สัตว์ปีก รายชุดการฆ่า'!$F:$F,$A87,'สัตว์ปีก รายชุดการฆ่า'!$I:$I,$B87)</f>
        <v>0</v>
      </c>
      <c r="I87" s="10">
        <f>SUMIFS('สัตว์ปีก รายชุดการฆ่า'!P:P,'สัตว์ปีก รายชุดการฆ่า'!$F:$F,$A87,'สัตว์ปีก รายชุดการฆ่า'!$I:$I,$B87)</f>
        <v>0</v>
      </c>
      <c r="J87" s="10">
        <f>SUMIFS('สัตว์ปีก รายชุดการฆ่า'!Q:Q,'สัตว์ปีก รายชุดการฆ่า'!$F:$F,$A87,'สัตว์ปีก รายชุดการฆ่า'!$I:$I,$B87)</f>
        <v>0</v>
      </c>
      <c r="K87" s="10">
        <f>SUMIFS('สัตว์ปีก รายชุดการฆ่า'!R:R,'สัตว์ปีก รายชุดการฆ่า'!$F:$F,$A87,'สัตว์ปีก รายชุดการฆ่า'!$I:$I,$B87)</f>
        <v>0</v>
      </c>
      <c r="L87" s="10">
        <f>SUMIFS('สัตว์ปีก รายชุดการฆ่า'!S:S,'สัตว์ปีก รายชุดการฆ่า'!$F:$F,$A87,'สัตว์ปีก รายชุดการฆ่า'!$I:$I,$B87)</f>
        <v>0</v>
      </c>
      <c r="M87" s="10">
        <f>SUMIFS('สัตว์ปีก รายชุดการฆ่า'!T:T,'สัตว์ปีก รายชุดการฆ่า'!$F:$F,$A87,'สัตว์ปีก รายชุดการฆ่า'!$I:$I,$B87)</f>
        <v>0</v>
      </c>
      <c r="N87" s="10">
        <f>SUMIFS('สัตว์ปีก รายชุดการฆ่า'!U:U,'สัตว์ปีก รายชุดการฆ่า'!$F:$F,$A87,'สัตว์ปีก รายชุดการฆ่า'!$I:$I,$B87)</f>
        <v>0</v>
      </c>
      <c r="O87" s="10">
        <f>SUMIFS('สัตว์ปีก รายชุดการฆ่า'!V:V,'สัตว์ปีก รายชุดการฆ่า'!$F:$F,$A87,'สัตว์ปีก รายชุดการฆ่า'!$I:$I,$B87)</f>
        <v>0</v>
      </c>
      <c r="P87" s="10">
        <f>SUMIFS('สัตว์ปีก รายชุดการฆ่า'!W:W,'สัตว์ปีก รายชุดการฆ่า'!$F:$F,$A87,'สัตว์ปีก รายชุดการฆ่า'!$I:$I,$B87)</f>
        <v>0</v>
      </c>
      <c r="Q87" s="10">
        <f>COUNTIFS('สัตว์ปีก รายชุดการฆ่า'!$F:$F,$A87,'สัตว์ปีก รายชุดการฆ่า'!$I:$I,$B87)</f>
        <v>0</v>
      </c>
      <c r="R87" s="10">
        <f>SUMIFS('สัตว์ปีก รายชุดการฆ่า'!Y:Y,'สัตว์ปีก รายชุดการฆ่า'!$F:$F,$A87,'สัตว์ปีก รายชุดการฆ่า'!$I:$I,$B87)</f>
        <v>0</v>
      </c>
      <c r="S87" s="10">
        <f>COUNTIFS('สัตว์ปีก รายชุดการฆ่า'!$F:$F,$A87,'สัตว์ปีก รายชุดการฆ่า'!$I:$I,$B87)</f>
        <v>0</v>
      </c>
    </row>
    <row r="88" spans="1:19">
      <c r="A88" s="9">
        <f>IF($U$4=2,IF(OR(V4=V5,V4=V6,V4=V7,V4=V8,V4=V9,V4=V10),A85+1,""),A85+1)</f>
        <v>29</v>
      </c>
      <c r="B88" s="10" t="str">
        <f>IF(A88="","","ไก่")</f>
        <v>ไก่</v>
      </c>
      <c r="C88" s="10">
        <f>IF($A88="","",SUMIFS('สัตว์ปีก รายชุดการฆ่า'!J:J,'สัตว์ปีก รายชุดการฆ่า'!$F:$F,$A88,'สัตว์ปีก รายชุดการฆ่า'!$I:$I,$B88))</f>
        <v>0</v>
      </c>
      <c r="D88" s="10">
        <f>IF($A88="","",SUMIFS('สัตว์ปีก รายชุดการฆ่า'!K:K,'สัตว์ปีก รายชุดการฆ่า'!$F:$F,$A88,'สัตว์ปีก รายชุดการฆ่า'!$I:$I,$B88))</f>
        <v>0</v>
      </c>
      <c r="E88" s="10">
        <f>IF($A88="","",SUMIFS('สัตว์ปีก รายชุดการฆ่า'!L:L,'สัตว์ปีก รายชุดการฆ่า'!$F:$F,$A88,'สัตว์ปีก รายชุดการฆ่า'!$I:$I,$B88))</f>
        <v>0</v>
      </c>
      <c r="F88" s="10">
        <f>IF($A88="","",SUMIFS('สัตว์ปีก รายชุดการฆ่า'!M:M,'สัตว์ปีก รายชุดการฆ่า'!$F:$F,$A88,'สัตว์ปีก รายชุดการฆ่า'!$I:$I,$B88))</f>
        <v>0</v>
      </c>
      <c r="G88" s="10">
        <f>IF($A88="","",SUMIFS('สัตว์ปีก รายชุดการฆ่า'!N:N,'สัตว์ปีก รายชุดการฆ่า'!$F:$F,$A88,'สัตว์ปีก รายชุดการฆ่า'!$I:$I,$B88))</f>
        <v>0</v>
      </c>
      <c r="H88" s="10">
        <f>IF($A88="","",SUMIFS('สัตว์ปีก รายชุดการฆ่า'!O:O,'สัตว์ปีก รายชุดการฆ่า'!$F:$F,$A88,'สัตว์ปีก รายชุดการฆ่า'!$I:$I,$B88))</f>
        <v>0</v>
      </c>
      <c r="I88" s="10">
        <f>IF($A88="","",SUMIFS('สัตว์ปีก รายชุดการฆ่า'!P:P,'สัตว์ปีก รายชุดการฆ่า'!$F:$F,$A88,'สัตว์ปีก รายชุดการฆ่า'!$I:$I,$B88))</f>
        <v>0</v>
      </c>
      <c r="J88" s="10">
        <f>IF($A88="","",SUMIFS('สัตว์ปีก รายชุดการฆ่า'!Q:Q,'สัตว์ปีก รายชุดการฆ่า'!$F:$F,$A88,'สัตว์ปีก รายชุดการฆ่า'!$I:$I,$B88))</f>
        <v>0</v>
      </c>
      <c r="K88" s="10">
        <f>IF($A88="","",SUMIFS('สัตว์ปีก รายชุดการฆ่า'!R:R,'สัตว์ปีก รายชุดการฆ่า'!$F:$F,$A88,'สัตว์ปีก รายชุดการฆ่า'!$I:$I,$B88))</f>
        <v>0</v>
      </c>
      <c r="L88" s="10">
        <f>IF($A88="","",SUMIFS('สัตว์ปีก รายชุดการฆ่า'!S:S,'สัตว์ปีก รายชุดการฆ่า'!$F:$F,$A88,'สัตว์ปีก รายชุดการฆ่า'!$I:$I,$B88))</f>
        <v>0</v>
      </c>
      <c r="M88" s="10">
        <f>IF($A88="","",SUMIFS('สัตว์ปีก รายชุดการฆ่า'!T:T,'สัตว์ปีก รายชุดการฆ่า'!$F:$F,$A88,'สัตว์ปีก รายชุดการฆ่า'!$I:$I,$B88))</f>
        <v>0</v>
      </c>
      <c r="N88" s="10">
        <f>IF($A88="","",SUMIFS('สัตว์ปีก รายชุดการฆ่า'!U:U,'สัตว์ปีก รายชุดการฆ่า'!$F:$F,$A88,'สัตว์ปีก รายชุดการฆ่า'!$I:$I,$B88))</f>
        <v>0</v>
      </c>
      <c r="O88" s="10">
        <f>IF($A88="","",SUMIFS('สัตว์ปีก รายชุดการฆ่า'!V:V,'สัตว์ปีก รายชุดการฆ่า'!$F:$F,$A88,'สัตว์ปีก รายชุดการฆ่า'!$I:$I,$B88))</f>
        <v>0</v>
      </c>
      <c r="P88" s="10">
        <f>IF($A88="","",SUMIFS('สัตว์ปีก รายชุดการฆ่า'!W:W,'สัตว์ปีก รายชุดการฆ่า'!$F:$F,$A88,'สัตว์ปีก รายชุดการฆ่า'!$I:$I,$B88))</f>
        <v>0</v>
      </c>
      <c r="Q88" s="10">
        <f>IF(A88="","",COUNTIFS('สัตว์ปีก รายชุดการฆ่า'!$F:$F,$A88,'สัตว์ปีก รายชุดการฆ่า'!$I:$I,$B88))</f>
        <v>0</v>
      </c>
      <c r="R88" s="10">
        <f>IF($A88="","",SUMIFS('สัตว์ปีก รายชุดการฆ่า'!Y:Y,'สัตว์ปีก รายชุดการฆ่า'!$F:$F,$A88,'สัตว์ปีก รายชุดการฆ่า'!$I:$I,$B88))</f>
        <v>0</v>
      </c>
      <c r="S88" s="10">
        <f>IF(C88="","",COUNTIFS('สัตว์ปีก รายชุดการฆ่า'!$F:$F,$A88,'สัตว์ปีก รายชุดการฆ่า'!$I:$I,$B88))</f>
        <v>0</v>
      </c>
    </row>
    <row r="89" spans="1:19">
      <c r="A89" s="9">
        <f>A88</f>
        <v>29</v>
      </c>
      <c r="B89" s="10" t="str">
        <f>IF(A89="","","เป็ด")</f>
        <v>เป็ด</v>
      </c>
      <c r="C89" s="10">
        <f>IF($A89="","",SUMIFS('สัตว์ปีก รายชุดการฆ่า'!J:J,'สัตว์ปีก รายชุดการฆ่า'!$F:$F,$A89,'สัตว์ปีก รายชุดการฆ่า'!$I:$I,$B89))</f>
        <v>0</v>
      </c>
      <c r="D89" s="10">
        <f>IF($A89="","",SUMIFS('สัตว์ปีก รายชุดการฆ่า'!K:K,'สัตว์ปีก รายชุดการฆ่า'!$F:$F,$A89,'สัตว์ปีก รายชุดการฆ่า'!$I:$I,$B89))</f>
        <v>0</v>
      </c>
      <c r="E89" s="10">
        <f>IF($A89="","",SUMIFS('สัตว์ปีก รายชุดการฆ่า'!L:L,'สัตว์ปีก รายชุดการฆ่า'!$F:$F,$A89,'สัตว์ปีก รายชุดการฆ่า'!$I:$I,$B89))</f>
        <v>0</v>
      </c>
      <c r="F89" s="10">
        <f>IF($A89="","",SUMIFS('สัตว์ปีก รายชุดการฆ่า'!M:M,'สัตว์ปีก รายชุดการฆ่า'!$F:$F,$A89,'สัตว์ปีก รายชุดการฆ่า'!$I:$I,$B89))</f>
        <v>0</v>
      </c>
      <c r="G89" s="10">
        <f>IF($A89="","",SUMIFS('สัตว์ปีก รายชุดการฆ่า'!N:N,'สัตว์ปีก รายชุดการฆ่า'!$F:$F,$A89,'สัตว์ปีก รายชุดการฆ่า'!$I:$I,$B89))</f>
        <v>0</v>
      </c>
      <c r="H89" s="10">
        <f>IF($A89="","",SUMIFS('สัตว์ปีก รายชุดการฆ่า'!O:O,'สัตว์ปีก รายชุดการฆ่า'!$F:$F,$A89,'สัตว์ปีก รายชุดการฆ่า'!$I:$I,$B89))</f>
        <v>0</v>
      </c>
      <c r="I89" s="10">
        <f>IF($A89="","",SUMIFS('สัตว์ปีก รายชุดการฆ่า'!P:P,'สัตว์ปีก รายชุดการฆ่า'!$F:$F,$A89,'สัตว์ปีก รายชุดการฆ่า'!$I:$I,$B89))</f>
        <v>0</v>
      </c>
      <c r="J89" s="10">
        <f>IF($A89="","",SUMIFS('สัตว์ปีก รายชุดการฆ่า'!Q:Q,'สัตว์ปีก รายชุดการฆ่า'!$F:$F,$A89,'สัตว์ปีก รายชุดการฆ่า'!$I:$I,$B89))</f>
        <v>0</v>
      </c>
      <c r="K89" s="10">
        <f>IF($A89="","",SUMIFS('สัตว์ปีก รายชุดการฆ่า'!R:R,'สัตว์ปีก รายชุดการฆ่า'!$F:$F,$A89,'สัตว์ปีก รายชุดการฆ่า'!$I:$I,$B89))</f>
        <v>0</v>
      </c>
      <c r="L89" s="10">
        <f>IF($A89="","",SUMIFS('สัตว์ปีก รายชุดการฆ่า'!S:S,'สัตว์ปีก รายชุดการฆ่า'!$F:$F,$A89,'สัตว์ปีก รายชุดการฆ่า'!$I:$I,$B89))</f>
        <v>0</v>
      </c>
      <c r="M89" s="10">
        <f>IF($A89="","",SUMIFS('สัตว์ปีก รายชุดการฆ่า'!T:T,'สัตว์ปีก รายชุดการฆ่า'!$F:$F,$A89,'สัตว์ปีก รายชุดการฆ่า'!$I:$I,$B89))</f>
        <v>0</v>
      </c>
      <c r="N89" s="10">
        <f>IF($A89="","",SUMIFS('สัตว์ปีก รายชุดการฆ่า'!U:U,'สัตว์ปีก รายชุดการฆ่า'!$F:$F,$A89,'สัตว์ปีก รายชุดการฆ่า'!$I:$I,$B89))</f>
        <v>0</v>
      </c>
      <c r="O89" s="10">
        <f>IF($A89="","",SUMIFS('สัตว์ปีก รายชุดการฆ่า'!V:V,'สัตว์ปีก รายชุดการฆ่า'!$F:$F,$A89,'สัตว์ปีก รายชุดการฆ่า'!$I:$I,$B89))</f>
        <v>0</v>
      </c>
      <c r="P89" s="10">
        <f>IF($A89="","",SUMIFS('สัตว์ปีก รายชุดการฆ่า'!W:W,'สัตว์ปีก รายชุดการฆ่า'!$F:$F,$A89,'สัตว์ปีก รายชุดการฆ่า'!$I:$I,$B89))</f>
        <v>0</v>
      </c>
      <c r="Q89" s="10">
        <f>IF(A89="","",COUNTIFS('สัตว์ปีก รายชุดการฆ่า'!$F:$F,$A89,'สัตว์ปีก รายชุดการฆ่า'!$I:$I,$B89))</f>
        <v>0</v>
      </c>
      <c r="R89" s="10">
        <f>IF($A89="","",SUMIFS('สัตว์ปีก รายชุดการฆ่า'!Y:Y,'สัตว์ปีก รายชุดการฆ่า'!$F:$F,$A89,'สัตว์ปีก รายชุดการฆ่า'!$I:$I,$B89))</f>
        <v>0</v>
      </c>
      <c r="S89" s="10">
        <f>IF(C89="","",COUNTIFS('สัตว์ปีก รายชุดการฆ่า'!$F:$F,$A89,'สัตว์ปีก รายชุดการฆ่า'!$I:$I,$B89))</f>
        <v>0</v>
      </c>
    </row>
    <row r="90" spans="1:19">
      <c r="A90" s="9">
        <f>A88</f>
        <v>29</v>
      </c>
      <c r="B90" s="10" t="str">
        <f>IF(A90="","","ห่าน")</f>
        <v>ห่าน</v>
      </c>
      <c r="C90" s="10">
        <f>IF($A90="","",SUMIFS('สัตว์ปีก รายชุดการฆ่า'!J:J,'สัตว์ปีก รายชุดการฆ่า'!$F:$F,$A90,'สัตว์ปีก รายชุดการฆ่า'!$I:$I,$B90))</f>
        <v>0</v>
      </c>
      <c r="D90" s="10">
        <f>IF($A90="","",SUMIFS('สัตว์ปีก รายชุดการฆ่า'!K:K,'สัตว์ปีก รายชุดการฆ่า'!$F:$F,$A90,'สัตว์ปีก รายชุดการฆ่า'!$I:$I,$B90))</f>
        <v>0</v>
      </c>
      <c r="E90" s="10">
        <f>IF($A90="","",SUMIFS('สัตว์ปีก รายชุดการฆ่า'!L:L,'สัตว์ปีก รายชุดการฆ่า'!$F:$F,$A90,'สัตว์ปีก รายชุดการฆ่า'!$I:$I,$B90))</f>
        <v>0</v>
      </c>
      <c r="F90" s="10">
        <f>IF($A90="","",SUMIFS('สัตว์ปีก รายชุดการฆ่า'!M:M,'สัตว์ปีก รายชุดการฆ่า'!$F:$F,$A90,'สัตว์ปีก รายชุดการฆ่า'!$I:$I,$B90))</f>
        <v>0</v>
      </c>
      <c r="G90" s="10">
        <f>IF($A90="","",SUMIFS('สัตว์ปีก รายชุดการฆ่า'!N:N,'สัตว์ปีก รายชุดการฆ่า'!$F:$F,$A90,'สัตว์ปีก รายชุดการฆ่า'!$I:$I,$B90))</f>
        <v>0</v>
      </c>
      <c r="H90" s="10">
        <f>IF($A90="","",SUMIFS('สัตว์ปีก รายชุดการฆ่า'!O:O,'สัตว์ปีก รายชุดการฆ่า'!$F:$F,$A90,'สัตว์ปีก รายชุดการฆ่า'!$I:$I,$B90))</f>
        <v>0</v>
      </c>
      <c r="I90" s="10">
        <f>IF($A90="","",SUMIFS('สัตว์ปีก รายชุดการฆ่า'!P:P,'สัตว์ปีก รายชุดการฆ่า'!$F:$F,$A90,'สัตว์ปีก รายชุดการฆ่า'!$I:$I,$B90))</f>
        <v>0</v>
      </c>
      <c r="J90" s="10">
        <f>IF($A90="","",SUMIFS('สัตว์ปีก รายชุดการฆ่า'!Q:Q,'สัตว์ปีก รายชุดการฆ่า'!$F:$F,$A90,'สัตว์ปีก รายชุดการฆ่า'!$I:$I,$B90))</f>
        <v>0</v>
      </c>
      <c r="K90" s="10">
        <f>IF($A90="","",SUMIFS('สัตว์ปีก รายชุดการฆ่า'!R:R,'สัตว์ปีก รายชุดการฆ่า'!$F:$F,$A90,'สัตว์ปีก รายชุดการฆ่า'!$I:$I,$B90))</f>
        <v>0</v>
      </c>
      <c r="L90" s="10">
        <f>IF($A90="","",SUMIFS('สัตว์ปีก รายชุดการฆ่า'!S:S,'สัตว์ปีก รายชุดการฆ่า'!$F:$F,$A90,'สัตว์ปีก รายชุดการฆ่า'!$I:$I,$B90))</f>
        <v>0</v>
      </c>
      <c r="M90" s="10">
        <f>IF($A90="","",SUMIFS('สัตว์ปีก รายชุดการฆ่า'!T:T,'สัตว์ปีก รายชุดการฆ่า'!$F:$F,$A90,'สัตว์ปีก รายชุดการฆ่า'!$I:$I,$B90))</f>
        <v>0</v>
      </c>
      <c r="N90" s="10">
        <f>IF($A90="","",SUMIFS('สัตว์ปีก รายชุดการฆ่า'!U:U,'สัตว์ปีก รายชุดการฆ่า'!$F:$F,$A90,'สัตว์ปีก รายชุดการฆ่า'!$I:$I,$B90))</f>
        <v>0</v>
      </c>
      <c r="O90" s="10">
        <f>IF($A90="","",SUMIFS('สัตว์ปีก รายชุดการฆ่า'!V:V,'สัตว์ปีก รายชุดการฆ่า'!$F:$F,$A90,'สัตว์ปีก รายชุดการฆ่า'!$I:$I,$B90))</f>
        <v>0</v>
      </c>
      <c r="P90" s="10">
        <f>IF($A90="","",SUMIFS('สัตว์ปีก รายชุดการฆ่า'!W:W,'สัตว์ปีก รายชุดการฆ่า'!$F:$F,$A90,'สัตว์ปีก รายชุดการฆ่า'!$I:$I,$B90))</f>
        <v>0</v>
      </c>
      <c r="Q90" s="10">
        <f>IF(A90="","",COUNTIFS('สัตว์ปีก รายชุดการฆ่า'!$F:$F,$A90,'สัตว์ปีก รายชุดการฆ่า'!$I:$I,$B90))</f>
        <v>0</v>
      </c>
      <c r="R90" s="10">
        <f>IF($A90="","",SUMIFS('สัตว์ปีก รายชุดการฆ่า'!Y:Y,'สัตว์ปีก รายชุดการฆ่า'!$F:$F,$A90,'สัตว์ปีก รายชุดการฆ่า'!$I:$I,$B90))</f>
        <v>0</v>
      </c>
      <c r="S90" s="10">
        <f>IF(C90="","",COUNTIFS('สัตว์ปีก รายชุดการฆ่า'!$F:$F,$A90,'สัตว์ปีก รายชุดการฆ่า'!$I:$I,$B90))</f>
        <v>0</v>
      </c>
    </row>
    <row r="91" spans="1:19">
      <c r="A91" s="9">
        <f>IF($U$4=2,"",A88+1)</f>
        <v>30</v>
      </c>
      <c r="B91" s="10" t="str">
        <f>IF(A91="","","ไก่")</f>
        <v>ไก่</v>
      </c>
      <c r="C91" s="10">
        <f>IF($A91="","",SUMIFS('สัตว์ปีก รายชุดการฆ่า'!J:J,'สัตว์ปีก รายชุดการฆ่า'!$F:$F,$A91,'สัตว์ปีก รายชุดการฆ่า'!$I:$I,$B91))</f>
        <v>0</v>
      </c>
      <c r="D91" s="10">
        <f>IF($A91="","",SUMIFS('สัตว์ปีก รายชุดการฆ่า'!K:K,'สัตว์ปีก รายชุดการฆ่า'!$F:$F,$A91,'สัตว์ปีก รายชุดการฆ่า'!$I:$I,$B91))</f>
        <v>0</v>
      </c>
      <c r="E91" s="10">
        <f>IF($A91="","",SUMIFS('สัตว์ปีก รายชุดการฆ่า'!L:L,'สัตว์ปีก รายชุดการฆ่า'!$F:$F,$A91,'สัตว์ปีก รายชุดการฆ่า'!$I:$I,$B91))</f>
        <v>0</v>
      </c>
      <c r="F91" s="10">
        <f>IF($A91="","",SUMIFS('สัตว์ปีก รายชุดการฆ่า'!M:M,'สัตว์ปีก รายชุดการฆ่า'!$F:$F,$A91,'สัตว์ปีก รายชุดการฆ่า'!$I:$I,$B91))</f>
        <v>0</v>
      </c>
      <c r="G91" s="10">
        <f>IF($A91="","",SUMIFS('สัตว์ปีก รายชุดการฆ่า'!N:N,'สัตว์ปีก รายชุดการฆ่า'!$F:$F,$A91,'สัตว์ปีก รายชุดการฆ่า'!$I:$I,$B91))</f>
        <v>0</v>
      </c>
      <c r="H91" s="10">
        <f>IF($A91="","",SUMIFS('สัตว์ปีก รายชุดการฆ่า'!O:O,'สัตว์ปีก รายชุดการฆ่า'!$F:$F,$A91,'สัตว์ปีก รายชุดการฆ่า'!$I:$I,$B91))</f>
        <v>0</v>
      </c>
      <c r="I91" s="10">
        <f>IF($A91="","",SUMIFS('สัตว์ปีก รายชุดการฆ่า'!P:P,'สัตว์ปีก รายชุดการฆ่า'!$F:$F,$A91,'สัตว์ปีก รายชุดการฆ่า'!$I:$I,$B91))</f>
        <v>0</v>
      </c>
      <c r="J91" s="10">
        <f>IF($A91="","",SUMIFS('สัตว์ปีก รายชุดการฆ่า'!Q:Q,'สัตว์ปีก รายชุดการฆ่า'!$F:$F,$A91,'สัตว์ปีก รายชุดการฆ่า'!$I:$I,$B91))</f>
        <v>0</v>
      </c>
      <c r="K91" s="10">
        <f>IF($A91="","",SUMIFS('สัตว์ปีก รายชุดการฆ่า'!R:R,'สัตว์ปีก รายชุดการฆ่า'!$F:$F,$A91,'สัตว์ปีก รายชุดการฆ่า'!$I:$I,$B91))</f>
        <v>0</v>
      </c>
      <c r="L91" s="10">
        <f>IF($A91="","",SUMIFS('สัตว์ปีก รายชุดการฆ่า'!S:S,'สัตว์ปีก รายชุดการฆ่า'!$F:$F,$A91,'สัตว์ปีก รายชุดการฆ่า'!$I:$I,$B91))</f>
        <v>0</v>
      </c>
      <c r="M91" s="10">
        <f>IF($A91="","",SUMIFS('สัตว์ปีก รายชุดการฆ่า'!T:T,'สัตว์ปีก รายชุดการฆ่า'!$F:$F,$A91,'สัตว์ปีก รายชุดการฆ่า'!$I:$I,$B91))</f>
        <v>0</v>
      </c>
      <c r="N91" s="10">
        <f>IF($A91="","",SUMIFS('สัตว์ปีก รายชุดการฆ่า'!U:U,'สัตว์ปีก รายชุดการฆ่า'!$F:$F,$A91,'สัตว์ปีก รายชุดการฆ่า'!$I:$I,$B91))</f>
        <v>0</v>
      </c>
      <c r="O91" s="10">
        <f>IF($A91="","",SUMIFS('สัตว์ปีก รายชุดการฆ่า'!V:V,'สัตว์ปีก รายชุดการฆ่า'!$F:$F,$A91,'สัตว์ปีก รายชุดการฆ่า'!$I:$I,$B91))</f>
        <v>0</v>
      </c>
      <c r="P91" s="10">
        <f>IF($A91="","",SUMIFS('สัตว์ปีก รายชุดการฆ่า'!W:W,'สัตว์ปีก รายชุดการฆ่า'!$F:$F,$A91,'สัตว์ปีก รายชุดการฆ่า'!$I:$I,$B91))</f>
        <v>0</v>
      </c>
      <c r="Q91" s="10">
        <f>IF(A91="","",COUNTIFS('สัตว์ปีก รายชุดการฆ่า'!$F:$F,$A91,'สัตว์ปีก รายชุดการฆ่า'!$I:$I,$B91))</f>
        <v>0</v>
      </c>
      <c r="R91" s="10">
        <f>IF($A91="","",SUMIFS('สัตว์ปีก รายชุดการฆ่า'!Y:Y,'สัตว์ปีก รายชุดการฆ่า'!$F:$F,$A91,'สัตว์ปีก รายชุดการฆ่า'!$I:$I,$B91))</f>
        <v>0</v>
      </c>
      <c r="S91" s="10">
        <f>IF(C91="","",COUNTIFS('สัตว์ปีก รายชุดการฆ่า'!$F:$F,$A91,'สัตว์ปีก รายชุดการฆ่า'!$I:$I,$B91))</f>
        <v>0</v>
      </c>
    </row>
    <row r="92" spans="1:19">
      <c r="A92" s="9">
        <f>A91</f>
        <v>30</v>
      </c>
      <c r="B92" s="10" t="str">
        <f>IF(A92="","","เป็ด")</f>
        <v>เป็ด</v>
      </c>
      <c r="C92" s="10">
        <f>IF($A92="","",SUMIFS('สัตว์ปีก รายชุดการฆ่า'!J:J,'สัตว์ปีก รายชุดการฆ่า'!$F:$F,$A92,'สัตว์ปีก รายชุดการฆ่า'!$I:$I,$B92))</f>
        <v>0</v>
      </c>
      <c r="D92" s="10">
        <f>IF($A92="","",SUMIFS('สัตว์ปีก รายชุดการฆ่า'!K:K,'สัตว์ปีก รายชุดการฆ่า'!$F:$F,$A92,'สัตว์ปีก รายชุดการฆ่า'!$I:$I,$B92))</f>
        <v>0</v>
      </c>
      <c r="E92" s="10">
        <f>IF($A92="","",SUMIFS('สัตว์ปีก รายชุดการฆ่า'!L:L,'สัตว์ปีก รายชุดการฆ่า'!$F:$F,$A92,'สัตว์ปีก รายชุดการฆ่า'!$I:$I,$B92))</f>
        <v>0</v>
      </c>
      <c r="F92" s="10">
        <f>IF($A92="","",SUMIFS('สัตว์ปีก รายชุดการฆ่า'!M:M,'สัตว์ปีก รายชุดการฆ่า'!$F:$F,$A92,'สัตว์ปีก รายชุดการฆ่า'!$I:$I,$B92))</f>
        <v>0</v>
      </c>
      <c r="G92" s="10">
        <f>IF($A92="","",SUMIFS('สัตว์ปีก รายชุดการฆ่า'!N:N,'สัตว์ปีก รายชุดการฆ่า'!$F:$F,$A92,'สัตว์ปีก รายชุดการฆ่า'!$I:$I,$B92))</f>
        <v>0</v>
      </c>
      <c r="H92" s="10">
        <f>IF($A92="","",SUMIFS('สัตว์ปีก รายชุดการฆ่า'!O:O,'สัตว์ปีก รายชุดการฆ่า'!$F:$F,$A92,'สัตว์ปีก รายชุดการฆ่า'!$I:$I,$B92))</f>
        <v>0</v>
      </c>
      <c r="I92" s="10">
        <f>IF($A92="","",SUMIFS('สัตว์ปีก รายชุดการฆ่า'!P:P,'สัตว์ปีก รายชุดการฆ่า'!$F:$F,$A92,'สัตว์ปีก รายชุดการฆ่า'!$I:$I,$B92))</f>
        <v>0</v>
      </c>
      <c r="J92" s="10">
        <f>IF($A92="","",SUMIFS('สัตว์ปีก รายชุดการฆ่า'!Q:Q,'สัตว์ปีก รายชุดการฆ่า'!$F:$F,$A92,'สัตว์ปีก รายชุดการฆ่า'!$I:$I,$B92))</f>
        <v>0</v>
      </c>
      <c r="K92" s="10">
        <f>IF($A92="","",SUMIFS('สัตว์ปีก รายชุดการฆ่า'!R:R,'สัตว์ปีก รายชุดการฆ่า'!$F:$F,$A92,'สัตว์ปีก รายชุดการฆ่า'!$I:$I,$B92))</f>
        <v>0</v>
      </c>
      <c r="L92" s="10">
        <f>IF($A92="","",SUMIFS('สัตว์ปีก รายชุดการฆ่า'!S:S,'สัตว์ปีก รายชุดการฆ่า'!$F:$F,$A92,'สัตว์ปีก รายชุดการฆ่า'!$I:$I,$B92))</f>
        <v>0</v>
      </c>
      <c r="M92" s="10">
        <f>IF($A92="","",SUMIFS('สัตว์ปีก รายชุดการฆ่า'!T:T,'สัตว์ปีก รายชุดการฆ่า'!$F:$F,$A92,'สัตว์ปีก รายชุดการฆ่า'!$I:$I,$B92))</f>
        <v>0</v>
      </c>
      <c r="N92" s="10">
        <f>IF($A92="","",SUMIFS('สัตว์ปีก รายชุดการฆ่า'!U:U,'สัตว์ปีก รายชุดการฆ่า'!$F:$F,$A92,'สัตว์ปีก รายชุดการฆ่า'!$I:$I,$B92))</f>
        <v>0</v>
      </c>
      <c r="O92" s="10">
        <f>IF($A92="","",SUMIFS('สัตว์ปีก รายชุดการฆ่า'!V:V,'สัตว์ปีก รายชุดการฆ่า'!$F:$F,$A92,'สัตว์ปีก รายชุดการฆ่า'!$I:$I,$B92))</f>
        <v>0</v>
      </c>
      <c r="P92" s="10">
        <f>IF($A92="","",SUMIFS('สัตว์ปีก รายชุดการฆ่า'!W:W,'สัตว์ปีก รายชุดการฆ่า'!$F:$F,$A92,'สัตว์ปีก รายชุดการฆ่า'!$I:$I,$B92))</f>
        <v>0</v>
      </c>
      <c r="Q92" s="10">
        <f>IF(A92="","",COUNTIFS('สัตว์ปีก รายชุดการฆ่า'!$F:$F,$A92,'สัตว์ปีก รายชุดการฆ่า'!$I:$I,$B92))</f>
        <v>0</v>
      </c>
      <c r="R92" s="10">
        <f>IF($A92="","",SUMIFS('สัตว์ปีก รายชุดการฆ่า'!Y:Y,'สัตว์ปีก รายชุดการฆ่า'!$F:$F,$A92,'สัตว์ปีก รายชุดการฆ่า'!$I:$I,$B92))</f>
        <v>0</v>
      </c>
      <c r="S92" s="10">
        <f>IF(C92="","",COUNTIFS('สัตว์ปีก รายชุดการฆ่า'!$F:$F,$A92,'สัตว์ปีก รายชุดการฆ่า'!$I:$I,$B92))</f>
        <v>0</v>
      </c>
    </row>
    <row r="93" spans="1:19">
      <c r="A93" s="9">
        <f>A91</f>
        <v>30</v>
      </c>
      <c r="B93" s="10" t="str">
        <f>IF(A93="","","ห่าน")</f>
        <v>ห่าน</v>
      </c>
      <c r="C93" s="10">
        <f>IF($A93="","",SUMIFS('สัตว์ปีก รายชุดการฆ่า'!J:J,'สัตว์ปีก รายชุดการฆ่า'!$F:$F,$A93,'สัตว์ปีก รายชุดการฆ่า'!$I:$I,$B93))</f>
        <v>0</v>
      </c>
      <c r="D93" s="10">
        <f>IF($A93="","",SUMIFS('สัตว์ปีก รายชุดการฆ่า'!K:K,'สัตว์ปีก รายชุดการฆ่า'!$F:$F,$A93,'สัตว์ปีก รายชุดการฆ่า'!$I:$I,$B93))</f>
        <v>0</v>
      </c>
      <c r="E93" s="10">
        <f>IF($A93="","",SUMIFS('สัตว์ปีก รายชุดการฆ่า'!L:L,'สัตว์ปีก รายชุดการฆ่า'!$F:$F,$A93,'สัตว์ปีก รายชุดการฆ่า'!$I:$I,$B93))</f>
        <v>0</v>
      </c>
      <c r="F93" s="10">
        <f>IF($A93="","",SUMIFS('สัตว์ปีก รายชุดการฆ่า'!M:M,'สัตว์ปีก รายชุดการฆ่า'!$F:$F,$A93,'สัตว์ปีก รายชุดการฆ่า'!$I:$I,$B93))</f>
        <v>0</v>
      </c>
      <c r="G93" s="10">
        <f>IF($A93="","",SUMIFS('สัตว์ปีก รายชุดการฆ่า'!N:N,'สัตว์ปีก รายชุดการฆ่า'!$F:$F,$A93,'สัตว์ปีก รายชุดการฆ่า'!$I:$I,$B93))</f>
        <v>0</v>
      </c>
      <c r="H93" s="10">
        <f>IF($A93="","",SUMIFS('สัตว์ปีก รายชุดการฆ่า'!O:O,'สัตว์ปีก รายชุดการฆ่า'!$F:$F,$A93,'สัตว์ปีก รายชุดการฆ่า'!$I:$I,$B93))</f>
        <v>0</v>
      </c>
      <c r="I93" s="10">
        <f>IF($A93="","",SUMIFS('สัตว์ปีก รายชุดการฆ่า'!P:P,'สัตว์ปีก รายชุดการฆ่า'!$F:$F,$A93,'สัตว์ปีก รายชุดการฆ่า'!$I:$I,$B93))</f>
        <v>0</v>
      </c>
      <c r="J93" s="10">
        <f>IF($A93="","",SUMIFS('สัตว์ปีก รายชุดการฆ่า'!Q:Q,'สัตว์ปีก รายชุดการฆ่า'!$F:$F,$A93,'สัตว์ปีก รายชุดการฆ่า'!$I:$I,$B93))</f>
        <v>0</v>
      </c>
      <c r="K93" s="10">
        <f>IF($A93="","",SUMIFS('สัตว์ปีก รายชุดการฆ่า'!R:R,'สัตว์ปีก รายชุดการฆ่า'!$F:$F,$A93,'สัตว์ปีก รายชุดการฆ่า'!$I:$I,$B93))</f>
        <v>0</v>
      </c>
      <c r="L93" s="10">
        <f>IF($A93="","",SUMIFS('สัตว์ปีก รายชุดการฆ่า'!S:S,'สัตว์ปีก รายชุดการฆ่า'!$F:$F,$A93,'สัตว์ปีก รายชุดการฆ่า'!$I:$I,$B93))</f>
        <v>0</v>
      </c>
      <c r="M93" s="10">
        <f>IF($A93="","",SUMIFS('สัตว์ปีก รายชุดการฆ่า'!T:T,'สัตว์ปีก รายชุดการฆ่า'!$F:$F,$A93,'สัตว์ปีก รายชุดการฆ่า'!$I:$I,$B93))</f>
        <v>0</v>
      </c>
      <c r="N93" s="10">
        <f>IF($A93="","",SUMIFS('สัตว์ปีก รายชุดการฆ่า'!U:U,'สัตว์ปีก รายชุดการฆ่า'!$F:$F,$A93,'สัตว์ปีก รายชุดการฆ่า'!$I:$I,$B93))</f>
        <v>0</v>
      </c>
      <c r="O93" s="10">
        <f>IF($A93="","",SUMIFS('สัตว์ปีก รายชุดการฆ่า'!V:V,'สัตว์ปีก รายชุดการฆ่า'!$F:$F,$A93,'สัตว์ปีก รายชุดการฆ่า'!$I:$I,$B93))</f>
        <v>0</v>
      </c>
      <c r="P93" s="10">
        <f>IF($A93="","",SUMIFS('สัตว์ปีก รายชุดการฆ่า'!W:W,'สัตว์ปีก รายชุดการฆ่า'!$F:$F,$A93,'สัตว์ปีก รายชุดการฆ่า'!$I:$I,$B93))</f>
        <v>0</v>
      </c>
      <c r="Q93" s="10">
        <f>IF(A93="","",COUNTIFS('สัตว์ปีก รายชุดการฆ่า'!$F:$F,$A93,'สัตว์ปีก รายชุดการฆ่า'!$I:$I,$B93))</f>
        <v>0</v>
      </c>
      <c r="R93" s="10">
        <f>IF($A93="","",SUMIFS('สัตว์ปีก รายชุดการฆ่า'!Y:Y,'สัตว์ปีก รายชุดการฆ่า'!$F:$F,$A93,'สัตว์ปีก รายชุดการฆ่า'!$I:$I,$B93))</f>
        <v>0</v>
      </c>
      <c r="S93" s="10">
        <f>IF(C93="","",COUNTIFS('สัตว์ปีก รายชุดการฆ่า'!$F:$F,$A93,'สัตว์ปีก รายชุดการฆ่า'!$I:$I,$B93))</f>
        <v>0</v>
      </c>
    </row>
    <row r="94" spans="1:19">
      <c r="A94" s="9">
        <f>IF(OR(U4=2,U4=4,U4=6,U4=9,U4=11),"",A91+1)</f>
        <v>31</v>
      </c>
      <c r="B94" s="10" t="str">
        <f>IF(A94="","","ไก่")</f>
        <v>ไก่</v>
      </c>
      <c r="C94" s="10">
        <f>IF($A94="","",SUMIFS('สัตว์ปีก รายชุดการฆ่า'!J:J,'สัตว์ปีก รายชุดการฆ่า'!$F:$F,$A94,'สัตว์ปีก รายชุดการฆ่า'!$I:$I,$B94))</f>
        <v>0</v>
      </c>
      <c r="D94" s="10">
        <f>IF($A94="","",SUMIFS('สัตว์ปีก รายชุดการฆ่า'!K:K,'สัตว์ปีก รายชุดการฆ่า'!$F:$F,$A94,'สัตว์ปีก รายชุดการฆ่า'!$I:$I,$B94))</f>
        <v>0</v>
      </c>
      <c r="E94" s="10">
        <f>IF($A94="","",SUMIFS('สัตว์ปีก รายชุดการฆ่า'!L:L,'สัตว์ปีก รายชุดการฆ่า'!$F:$F,$A94,'สัตว์ปีก รายชุดการฆ่า'!$I:$I,$B94))</f>
        <v>0</v>
      </c>
      <c r="F94" s="10">
        <f>IF($A94="","",SUMIFS('สัตว์ปีก รายชุดการฆ่า'!M:M,'สัตว์ปีก รายชุดการฆ่า'!$F:$F,$A94,'สัตว์ปีก รายชุดการฆ่า'!$I:$I,$B94))</f>
        <v>0</v>
      </c>
      <c r="G94" s="10">
        <f>IF($A94="","",SUMIFS('สัตว์ปีก รายชุดการฆ่า'!N:N,'สัตว์ปีก รายชุดการฆ่า'!$F:$F,$A94,'สัตว์ปีก รายชุดการฆ่า'!$I:$I,$B94))</f>
        <v>0</v>
      </c>
      <c r="H94" s="10">
        <f>IF($A94="","",SUMIFS('สัตว์ปีก รายชุดการฆ่า'!O:O,'สัตว์ปีก รายชุดการฆ่า'!$F:$F,$A94,'สัตว์ปีก รายชุดการฆ่า'!$I:$I,$B94))</f>
        <v>0</v>
      </c>
      <c r="I94" s="10">
        <f>IF($A94="","",SUMIFS('สัตว์ปีก รายชุดการฆ่า'!P:P,'สัตว์ปีก รายชุดการฆ่า'!$F:$F,$A94,'สัตว์ปีก รายชุดการฆ่า'!$I:$I,$B94))</f>
        <v>0</v>
      </c>
      <c r="J94" s="10">
        <f>IF($A94="","",SUMIFS('สัตว์ปีก รายชุดการฆ่า'!Q:Q,'สัตว์ปีก รายชุดการฆ่า'!$F:$F,$A94,'สัตว์ปีก รายชุดการฆ่า'!$I:$I,$B94))</f>
        <v>0</v>
      </c>
      <c r="K94" s="10">
        <f>IF($A94="","",SUMIFS('สัตว์ปีก รายชุดการฆ่า'!R:R,'สัตว์ปีก รายชุดการฆ่า'!$F:$F,$A94,'สัตว์ปีก รายชุดการฆ่า'!$I:$I,$B94))</f>
        <v>0</v>
      </c>
      <c r="L94" s="10">
        <f>IF($A94="","",SUMIFS('สัตว์ปีก รายชุดการฆ่า'!S:S,'สัตว์ปีก รายชุดการฆ่า'!$F:$F,$A94,'สัตว์ปีก รายชุดการฆ่า'!$I:$I,$B94))</f>
        <v>0</v>
      </c>
      <c r="M94" s="10">
        <f>IF($A94="","",SUMIFS('สัตว์ปีก รายชุดการฆ่า'!T:T,'สัตว์ปีก รายชุดการฆ่า'!$F:$F,$A94,'สัตว์ปีก รายชุดการฆ่า'!$I:$I,$B94))</f>
        <v>0</v>
      </c>
      <c r="N94" s="10">
        <f>IF($A94="","",SUMIFS('สัตว์ปีก รายชุดการฆ่า'!U:U,'สัตว์ปีก รายชุดการฆ่า'!$F:$F,$A94,'สัตว์ปีก รายชุดการฆ่า'!$I:$I,$B94))</f>
        <v>0</v>
      </c>
      <c r="O94" s="10">
        <f>IF($A94="","",SUMIFS('สัตว์ปีก รายชุดการฆ่า'!V:V,'สัตว์ปีก รายชุดการฆ่า'!$F:$F,$A94,'สัตว์ปีก รายชุดการฆ่า'!$I:$I,$B94))</f>
        <v>0</v>
      </c>
      <c r="P94" s="10">
        <f>IF($A94="","",SUMIFS('สัตว์ปีก รายชุดการฆ่า'!W:W,'สัตว์ปีก รายชุดการฆ่า'!$F:$F,$A94,'สัตว์ปีก รายชุดการฆ่า'!$I:$I,$B94))</f>
        <v>0</v>
      </c>
      <c r="Q94" s="10">
        <f>IF(A94="","",COUNTIFS('สัตว์ปีก รายชุดการฆ่า'!$F:$F,$A94,'สัตว์ปีก รายชุดการฆ่า'!$I:$I,$B94))</f>
        <v>0</v>
      </c>
      <c r="R94" s="10">
        <f>IF($A94="","",SUMIFS('สัตว์ปีก รายชุดการฆ่า'!Y:Y,'สัตว์ปีก รายชุดการฆ่า'!$F:$F,$A94,'สัตว์ปีก รายชุดการฆ่า'!$I:$I,$B94))</f>
        <v>0</v>
      </c>
      <c r="S94" s="10">
        <f>IF(C94="","",COUNTIFS('สัตว์ปีก รายชุดการฆ่า'!$F:$F,$A94,'สัตว์ปีก รายชุดการฆ่า'!$I:$I,$B94))</f>
        <v>0</v>
      </c>
    </row>
    <row r="95" spans="1:19">
      <c r="A95" s="9">
        <f>A94</f>
        <v>31</v>
      </c>
      <c r="B95" s="10" t="str">
        <f>IF(A95="","","เป็ด")</f>
        <v>เป็ด</v>
      </c>
      <c r="C95" s="10">
        <f>IF($A95="","",SUMIFS('สัตว์ปีก รายชุดการฆ่า'!J:J,'สัตว์ปีก รายชุดการฆ่า'!$F:$F,$A95,'สัตว์ปีก รายชุดการฆ่า'!$I:$I,$B95))</f>
        <v>0</v>
      </c>
      <c r="D95" s="10">
        <f>IF($A95="","",SUMIFS('สัตว์ปีก รายชุดการฆ่า'!K:K,'สัตว์ปีก รายชุดการฆ่า'!$F:$F,$A95,'สัตว์ปีก รายชุดการฆ่า'!$I:$I,$B95))</f>
        <v>0</v>
      </c>
      <c r="E95" s="10">
        <f>IF($A95="","",SUMIFS('สัตว์ปีก รายชุดการฆ่า'!L:L,'สัตว์ปีก รายชุดการฆ่า'!$F:$F,$A95,'สัตว์ปีก รายชุดการฆ่า'!$I:$I,$B95))</f>
        <v>0</v>
      </c>
      <c r="F95" s="10">
        <f>IF($A95="","",SUMIFS('สัตว์ปีก รายชุดการฆ่า'!M:M,'สัตว์ปีก รายชุดการฆ่า'!$F:$F,$A95,'สัตว์ปีก รายชุดการฆ่า'!$I:$I,$B95))</f>
        <v>0</v>
      </c>
      <c r="G95" s="10">
        <f>IF($A95="","",SUMIFS('สัตว์ปีก รายชุดการฆ่า'!N:N,'สัตว์ปีก รายชุดการฆ่า'!$F:$F,$A95,'สัตว์ปีก รายชุดการฆ่า'!$I:$I,$B95))</f>
        <v>0</v>
      </c>
      <c r="H95" s="10">
        <f>IF($A95="","",SUMIFS('สัตว์ปีก รายชุดการฆ่า'!O:O,'สัตว์ปีก รายชุดการฆ่า'!$F:$F,$A95,'สัตว์ปีก รายชุดการฆ่า'!$I:$I,$B95))</f>
        <v>0</v>
      </c>
      <c r="I95" s="10">
        <f>IF($A95="","",SUMIFS('สัตว์ปีก รายชุดการฆ่า'!P:P,'สัตว์ปีก รายชุดการฆ่า'!$F:$F,$A95,'สัตว์ปีก รายชุดการฆ่า'!$I:$I,$B95))</f>
        <v>0</v>
      </c>
      <c r="J95" s="10">
        <f>IF($A95="","",SUMIFS('สัตว์ปีก รายชุดการฆ่า'!Q:Q,'สัตว์ปีก รายชุดการฆ่า'!$F:$F,$A95,'สัตว์ปีก รายชุดการฆ่า'!$I:$I,$B95))</f>
        <v>0</v>
      </c>
      <c r="K95" s="10">
        <f>IF($A95="","",SUMIFS('สัตว์ปีก รายชุดการฆ่า'!R:R,'สัตว์ปีก รายชุดการฆ่า'!$F:$F,$A95,'สัตว์ปีก รายชุดการฆ่า'!$I:$I,$B95))</f>
        <v>0</v>
      </c>
      <c r="L95" s="10">
        <f>IF($A95="","",SUMIFS('สัตว์ปีก รายชุดการฆ่า'!S:S,'สัตว์ปีก รายชุดการฆ่า'!$F:$F,$A95,'สัตว์ปีก รายชุดการฆ่า'!$I:$I,$B95))</f>
        <v>0</v>
      </c>
      <c r="M95" s="10">
        <f>IF($A95="","",SUMIFS('สัตว์ปีก รายชุดการฆ่า'!T:T,'สัตว์ปีก รายชุดการฆ่า'!$F:$F,$A95,'สัตว์ปีก รายชุดการฆ่า'!$I:$I,$B95))</f>
        <v>0</v>
      </c>
      <c r="N95" s="10">
        <f>IF($A95="","",SUMIFS('สัตว์ปีก รายชุดการฆ่า'!U:U,'สัตว์ปีก รายชุดการฆ่า'!$F:$F,$A95,'สัตว์ปีก รายชุดการฆ่า'!$I:$I,$B95))</f>
        <v>0</v>
      </c>
      <c r="O95" s="10">
        <f>IF($A95="","",SUMIFS('สัตว์ปีก รายชุดการฆ่า'!V:V,'สัตว์ปีก รายชุดการฆ่า'!$F:$F,$A95,'สัตว์ปีก รายชุดการฆ่า'!$I:$I,$B95))</f>
        <v>0</v>
      </c>
      <c r="P95" s="10">
        <f>IF($A95="","",SUMIFS('สัตว์ปีก รายชุดการฆ่า'!W:W,'สัตว์ปีก รายชุดการฆ่า'!$F:$F,$A95,'สัตว์ปีก รายชุดการฆ่า'!$I:$I,$B95))</f>
        <v>0</v>
      </c>
      <c r="Q95" s="10">
        <f>IF(A95="","",COUNTIFS('สัตว์ปีก รายชุดการฆ่า'!$F:$F,$A95,'สัตว์ปีก รายชุดการฆ่า'!$I:$I,$B95))</f>
        <v>0</v>
      </c>
      <c r="R95" s="10">
        <f>IF($A95="","",SUMIFS('สัตว์ปีก รายชุดการฆ่า'!Y:Y,'สัตว์ปีก รายชุดการฆ่า'!$F:$F,$A95,'สัตว์ปีก รายชุดการฆ่า'!$I:$I,$B95))</f>
        <v>0</v>
      </c>
      <c r="S95" s="10">
        <f>IF(C95="","",COUNTIFS('สัตว์ปีก รายชุดการฆ่า'!$F:$F,$A95,'สัตว์ปีก รายชุดการฆ่า'!$I:$I,$B95))</f>
        <v>0</v>
      </c>
    </row>
    <row r="96" spans="1:19">
      <c r="A96" s="9">
        <f>A94</f>
        <v>31</v>
      </c>
      <c r="B96" s="10" t="str">
        <f>IF(A96="","","ห่าน")</f>
        <v>ห่าน</v>
      </c>
      <c r="C96" s="10">
        <f>IF($A96="","",SUMIFS('สัตว์ปีก รายชุดการฆ่า'!J:J,'สัตว์ปีก รายชุดการฆ่า'!$F:$F,$A96,'สัตว์ปีก รายชุดการฆ่า'!$I:$I,$B96))</f>
        <v>0</v>
      </c>
      <c r="D96" s="10">
        <f>IF($A96="","",SUMIFS('สัตว์ปีก รายชุดการฆ่า'!K:K,'สัตว์ปีก รายชุดการฆ่า'!$F:$F,$A96,'สัตว์ปีก รายชุดการฆ่า'!$I:$I,$B96))</f>
        <v>0</v>
      </c>
      <c r="E96" s="10">
        <f>IF($A96="","",SUMIFS('สัตว์ปีก รายชุดการฆ่า'!L:L,'สัตว์ปีก รายชุดการฆ่า'!$F:$F,$A96,'สัตว์ปีก รายชุดการฆ่า'!$I:$I,$B96))</f>
        <v>0</v>
      </c>
      <c r="F96" s="10">
        <f>IF($A96="","",SUMIFS('สัตว์ปีก รายชุดการฆ่า'!M:M,'สัตว์ปีก รายชุดการฆ่า'!$F:$F,$A96,'สัตว์ปีก รายชุดการฆ่า'!$I:$I,$B96))</f>
        <v>0</v>
      </c>
      <c r="G96" s="10">
        <f>IF($A96="","",SUMIFS('สัตว์ปีก รายชุดการฆ่า'!N:N,'สัตว์ปีก รายชุดการฆ่า'!$F:$F,$A96,'สัตว์ปีก รายชุดการฆ่า'!$I:$I,$B96))</f>
        <v>0</v>
      </c>
      <c r="H96" s="10">
        <f>IF($A96="","",SUMIFS('สัตว์ปีก รายชุดการฆ่า'!O:O,'สัตว์ปีก รายชุดการฆ่า'!$F:$F,$A96,'สัตว์ปีก รายชุดการฆ่า'!$I:$I,$B96))</f>
        <v>0</v>
      </c>
      <c r="I96" s="10">
        <f>IF($A96="","",SUMIFS('สัตว์ปีก รายชุดการฆ่า'!P:P,'สัตว์ปีก รายชุดการฆ่า'!$F:$F,$A96,'สัตว์ปีก รายชุดการฆ่า'!$I:$I,$B96))</f>
        <v>0</v>
      </c>
      <c r="J96" s="10">
        <f>IF($A96="","",SUMIFS('สัตว์ปีก รายชุดการฆ่า'!Q:Q,'สัตว์ปีก รายชุดการฆ่า'!$F:$F,$A96,'สัตว์ปีก รายชุดการฆ่า'!$I:$I,$B96))</f>
        <v>0</v>
      </c>
      <c r="K96" s="10">
        <f>IF($A96="","",SUMIFS('สัตว์ปีก รายชุดการฆ่า'!R:R,'สัตว์ปีก รายชุดการฆ่า'!$F:$F,$A96,'สัตว์ปีก รายชุดการฆ่า'!$I:$I,$B96))</f>
        <v>0</v>
      </c>
      <c r="L96" s="10">
        <f>IF($A96="","",SUMIFS('สัตว์ปีก รายชุดการฆ่า'!S:S,'สัตว์ปีก รายชุดการฆ่า'!$F:$F,$A96,'สัตว์ปีก รายชุดการฆ่า'!$I:$I,$B96))</f>
        <v>0</v>
      </c>
      <c r="M96" s="10">
        <f>IF($A96="","",SUMIFS('สัตว์ปีก รายชุดการฆ่า'!T:T,'สัตว์ปีก รายชุดการฆ่า'!$F:$F,$A96,'สัตว์ปีก รายชุดการฆ่า'!$I:$I,$B96))</f>
        <v>0</v>
      </c>
      <c r="N96" s="10">
        <f>IF($A96="","",SUMIFS('สัตว์ปีก รายชุดการฆ่า'!U:U,'สัตว์ปีก รายชุดการฆ่า'!$F:$F,$A96,'สัตว์ปีก รายชุดการฆ่า'!$I:$I,$B96))</f>
        <v>0</v>
      </c>
      <c r="O96" s="10">
        <f>IF($A96="","",SUMIFS('สัตว์ปีก รายชุดการฆ่า'!V:V,'สัตว์ปีก รายชุดการฆ่า'!$F:$F,$A96,'สัตว์ปีก รายชุดการฆ่า'!$I:$I,$B96))</f>
        <v>0</v>
      </c>
      <c r="P96" s="10">
        <f>IF($A96="","",SUMIFS('สัตว์ปีก รายชุดการฆ่า'!W:W,'สัตว์ปีก รายชุดการฆ่า'!$F:$F,$A96,'สัตว์ปีก รายชุดการฆ่า'!$I:$I,$B96))</f>
        <v>0</v>
      </c>
      <c r="Q96" s="10">
        <f>IF(A96="","",COUNTIFS('สัตว์ปีก รายชุดการฆ่า'!$F:$F,$A96,'สัตว์ปีก รายชุดการฆ่า'!$I:$I,$B96))</f>
        <v>0</v>
      </c>
      <c r="R96" s="10">
        <f>IF($A96="","",SUMIFS('สัตว์ปีก รายชุดการฆ่า'!Y:Y,'สัตว์ปีก รายชุดการฆ่า'!$F:$F,$A96,'สัตว์ปีก รายชุดการฆ่า'!$I:$I,$B96))</f>
        <v>0</v>
      </c>
      <c r="S96" s="10">
        <f>IF(C96="","",COUNTIFS('สัตว์ปีก รายชุดการฆ่า'!$F:$F,$A96,'สัตว์ปีก รายชุดการฆ่า'!$I:$I,$B96))</f>
        <v>0</v>
      </c>
    </row>
  </sheetData>
  <sheetProtection algorithmName="SHA-512" hashValue="q+Yc/zOV/HJ5cyU1zzRlu8gUUuIhzIpUkuQ9+ACTKlNM7i0SFcIaDSEPMAQJFTEpvdZBI9zzPl2Dj7PfF3e9TA==" saltValue="wMgXh7cSmFjec8dxofcHsw==" spinCount="100000" sheet="1" objects="1" scenarios="1"/>
  <mergeCells count="1">
    <mergeCell ref="A1:S1"/>
  </mergeCells>
  <pageMargins left="0.7" right="0.7" top="0.75" bottom="0.75" header="0.3" footer="0.3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6"/>
  <sheetViews>
    <sheetView zoomScale="70" zoomScaleNormal="70" workbookViewId="0">
      <selection activeCell="A1" sqref="A1:T1"/>
    </sheetView>
  </sheetViews>
  <sheetFormatPr defaultColWidth="9.18181818181818" defaultRowHeight="23"/>
  <cols>
    <col min="1" max="1" width="11.8181818181818" style="1" customWidth="1"/>
    <col min="2" max="2" width="12.1818181818182" style="2" customWidth="1"/>
    <col min="3" max="3" width="13.7272727272727" style="2" customWidth="1"/>
    <col min="4" max="20" width="9.27272727272727" style="2" customWidth="1"/>
    <col min="21" max="16384" width="9.18181818181818" style="2"/>
  </cols>
  <sheetData>
    <row r="1" spans="1:20">
      <c r="A1" s="3" t="s">
        <v>111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>
      <c r="A2" s="4"/>
      <c r="B2" s="5"/>
      <c r="C2" s="5" t="str">
        <f>"เดือน "&amp;IF(MONTH(A4)=1,"มกราคม",IF(MONTH(A4)=2,"กุมภาพันธ์",IF(MONTH(A4)=3,"มีนาคม",IF(MONTH(A4)=4,"เมษายน",IF(MONTH(A4)=5,"พฤษภาคม",IF(MONTH(A4)=6,"มิถุนายน",IF(MONTH(A4)=7,"กรกฎาคม",IF(MONTH(A4)=8,"สิงหาคม",IF(MONTH(A4)=9,"กันยายน",IF(MONTH(A4)=10,"ตุลาคม",IF(MONTH(A4)=11,"พฤศจิกายน",IF(MONTH(A4)=12,"ธันวาคม",""))))))))))))&amp;" ปี "&amp;YEAR(A4)+543</f>
        <v>เดือน มกราคม ปี 2443</v>
      </c>
      <c r="D2" s="5"/>
      <c r="E2" s="5"/>
      <c r="F2" s="5" t="str">
        <f>"ชื่อโรงฆ่าสัตว์ "&amp;'สัตว์ปีก รายชุดการฆ่า'!C2</f>
        <v>ชื่อโรงฆ่าสัตว์ </v>
      </c>
      <c r="G2" s="5"/>
      <c r="H2" s="5"/>
      <c r="I2" s="5"/>
      <c r="J2" s="5"/>
      <c r="K2" s="5"/>
      <c r="L2" s="5"/>
      <c r="M2" s="5"/>
      <c r="N2" s="5"/>
      <c r="O2" s="5" t="str">
        <f>"เลขที่ใบอนุญาต "&amp;'สัตว์ปีก รายชุดการฆ่า'!E2</f>
        <v>เลขที่ใบอนุญาต </v>
      </c>
      <c r="P2" s="5"/>
      <c r="Q2" s="5"/>
      <c r="R2" s="5"/>
      <c r="S2" s="5"/>
      <c r="T2" s="5"/>
    </row>
    <row r="3" ht="216.55" spans="1:20">
      <c r="A3" s="6" t="s">
        <v>82</v>
      </c>
      <c r="B3" s="7" t="s">
        <v>96</v>
      </c>
      <c r="C3" s="7" t="s">
        <v>112</v>
      </c>
      <c r="D3" s="8" t="s">
        <v>27</v>
      </c>
      <c r="E3" s="8" t="s">
        <v>28</v>
      </c>
      <c r="F3" s="8" t="s">
        <v>29</v>
      </c>
      <c r="G3" s="8" t="s">
        <v>113</v>
      </c>
      <c r="H3" s="8" t="s">
        <v>31</v>
      </c>
      <c r="I3" s="8" t="s">
        <v>97</v>
      </c>
      <c r="J3" s="8" t="s">
        <v>33</v>
      </c>
      <c r="K3" s="8" t="s">
        <v>98</v>
      </c>
      <c r="L3" s="8" t="s">
        <v>35</v>
      </c>
      <c r="M3" s="8" t="s">
        <v>114</v>
      </c>
      <c r="N3" s="8" t="s">
        <v>99</v>
      </c>
      <c r="O3" s="8" t="s">
        <v>13</v>
      </c>
      <c r="P3" s="8" t="s">
        <v>100</v>
      </c>
      <c r="Q3" s="8" t="s">
        <v>101</v>
      </c>
      <c r="R3" s="8" t="s">
        <v>102</v>
      </c>
      <c r="S3" s="8" t="s">
        <v>23</v>
      </c>
      <c r="T3" s="11" t="s">
        <v>115</v>
      </c>
    </row>
    <row r="4" spans="1:20">
      <c r="A4" s="9">
        <f>'สัตว์ปีก สรุปเดือน AM'!A4</f>
        <v>1</v>
      </c>
      <c r="B4" s="10" t="s">
        <v>42</v>
      </c>
      <c r="C4" s="10">
        <f>SUMIFS('สัตว์ปีก รายชุดการฆ่า'!AA:AA,'สัตว์ปีก รายชุดการฆ่า'!$F:$F,$A4,'สัตว์ปีก รายชุดการฆ่า'!$I:$I,$B4)</f>
        <v>0</v>
      </c>
      <c r="D4" s="10">
        <f>SUMIFS('สัตว์ปีก รายชุดการฆ่า'!AB:AB,'สัตว์ปีก รายชุดการฆ่า'!$F:$F,$A4,'สัตว์ปีก รายชุดการฆ่า'!$I:$I,$B4)</f>
        <v>0</v>
      </c>
      <c r="E4" s="10">
        <f>SUMIFS('สัตว์ปีก รายชุดการฆ่า'!AC:AC,'สัตว์ปีก รายชุดการฆ่า'!$F:$F,$A4,'สัตว์ปีก รายชุดการฆ่า'!$I:$I,$B4)</f>
        <v>0</v>
      </c>
      <c r="F4" s="10">
        <f>SUMIFS('สัตว์ปีก รายชุดการฆ่า'!AD:AD,'สัตว์ปีก รายชุดการฆ่า'!$F:$F,$A4,'สัตว์ปีก รายชุดการฆ่า'!$I:$I,$B4)</f>
        <v>0</v>
      </c>
      <c r="G4" s="10">
        <f>SUMIFS('สัตว์ปีก รายชุดการฆ่า'!AE:AE,'สัตว์ปีก รายชุดการฆ่า'!$F:$F,$A4,'สัตว์ปีก รายชุดการฆ่า'!$I:$I,$B4)</f>
        <v>0</v>
      </c>
      <c r="H4" s="10">
        <f>SUMIFS('สัตว์ปีก รายชุดการฆ่า'!AF:AF,'สัตว์ปีก รายชุดการฆ่า'!$F:$F,$A4,'สัตว์ปีก รายชุดการฆ่า'!$I:$I,$B4)</f>
        <v>0</v>
      </c>
      <c r="I4" s="10">
        <f>SUMIFS('สัตว์ปีก รายชุดการฆ่า'!AG:AG,'สัตว์ปีก รายชุดการฆ่า'!$F:$F,$A4,'สัตว์ปีก รายชุดการฆ่า'!$I:$I,$B4)</f>
        <v>0</v>
      </c>
      <c r="J4" s="10">
        <f>SUMIFS('สัตว์ปีก รายชุดการฆ่า'!AH:AH,'สัตว์ปีก รายชุดการฆ่า'!$F:$F,$A4,'สัตว์ปีก รายชุดการฆ่า'!$I:$I,$B4)</f>
        <v>0</v>
      </c>
      <c r="K4" s="10">
        <f>SUMIFS('สัตว์ปีก รายชุดการฆ่า'!AI:AI,'สัตว์ปีก รายชุดการฆ่า'!$F:$F,$A4,'สัตว์ปีก รายชุดการฆ่า'!$I:$I,$B4)</f>
        <v>0</v>
      </c>
      <c r="L4" s="10">
        <f>SUMIFS('สัตว์ปีก รายชุดการฆ่า'!AJ:AJ,'สัตว์ปีก รายชุดการฆ่า'!$F:$F,$A4,'สัตว์ปีก รายชุดการฆ่า'!$I:$I,$B4)</f>
        <v>0</v>
      </c>
      <c r="M4" s="10">
        <f>SUMIFS('สัตว์ปีก รายชุดการฆ่า'!AK:AK,'สัตว์ปีก รายชุดการฆ่า'!$F:$F,$A4,'สัตว์ปีก รายชุดการฆ่า'!$I:$I,$B4)</f>
        <v>0</v>
      </c>
      <c r="N4" s="10">
        <f>SUMIFS('สัตว์ปีก รายชุดการฆ่า'!AL:AL,'สัตว์ปีก รายชุดการฆ่า'!$F:$F,$A4,'สัตว์ปีก รายชุดการฆ่า'!$I:$I,$B4)</f>
        <v>0</v>
      </c>
      <c r="O4" s="10">
        <f>SUMIFS('สัตว์ปีก รายชุดการฆ่า'!AM:AM,'สัตว์ปีก รายชุดการฆ่า'!$F:$F,$A4,'สัตว์ปีก รายชุดการฆ่า'!$I:$I,$B4)</f>
        <v>0</v>
      </c>
      <c r="P4" s="10">
        <f>SUMIFS('สัตว์ปีก รายชุดการฆ่า'!AN:AN,'สัตว์ปีก รายชุดการฆ่า'!$F:$F,$A4,'สัตว์ปีก รายชุดการฆ่า'!$I:$I,$B4)</f>
        <v>0</v>
      </c>
      <c r="Q4" s="10">
        <f>SUMIFS('สัตว์ปีก รายชุดการฆ่า'!AO:AO,'สัตว์ปีก รายชุดการฆ่า'!$F:$F,$A4,'สัตว์ปีก รายชุดการฆ่า'!$I:$I,$B4)</f>
        <v>0</v>
      </c>
      <c r="R4" s="10">
        <f>SUMIFS('สัตว์ปีก รายชุดการฆ่า'!AP:AP,'สัตว์ปีก รายชุดการฆ่า'!$F:$F,$A4,'สัตว์ปีก รายชุดการฆ่า'!$I:$I,$B4)</f>
        <v>0</v>
      </c>
      <c r="S4" s="10">
        <f>COUNTIFS('สัตว์ปีก รายชุดการฆ่า'!$F:$F,$A4,'สัตว์ปีก รายชุดการฆ่า'!$I:$I,$B4)</f>
        <v>0</v>
      </c>
      <c r="T4" s="10">
        <f>COUNTIFS('สัตว์ปีก รายชุดการฆ่า'!$F:$F,$A4,'สัตว์ปีก รายชุดการฆ่า'!$I:$I,$B4)</f>
        <v>0</v>
      </c>
    </row>
    <row r="5" spans="1:20">
      <c r="A5" s="9">
        <f>'สัตว์ปีก สรุปเดือน AM'!A5</f>
        <v>1</v>
      </c>
      <c r="B5" s="10" t="s">
        <v>43</v>
      </c>
      <c r="C5" s="10">
        <f>SUMIFS('สัตว์ปีก รายชุดการฆ่า'!AA:AA,'สัตว์ปีก รายชุดการฆ่า'!$F:$F,$A5,'สัตว์ปีก รายชุดการฆ่า'!$I:$I,$B5)</f>
        <v>0</v>
      </c>
      <c r="D5" s="10">
        <f>SUMIFS('สัตว์ปีก รายชุดการฆ่า'!AB:AB,'สัตว์ปีก รายชุดการฆ่า'!$F:$F,$A5,'สัตว์ปีก รายชุดการฆ่า'!$I:$I,$B5)</f>
        <v>0</v>
      </c>
      <c r="E5" s="10">
        <f>SUMIFS('สัตว์ปีก รายชุดการฆ่า'!AC:AC,'สัตว์ปีก รายชุดการฆ่า'!$F:$F,$A5,'สัตว์ปีก รายชุดการฆ่า'!$I:$I,$B5)</f>
        <v>0</v>
      </c>
      <c r="F5" s="10">
        <f>SUMIFS('สัตว์ปีก รายชุดการฆ่า'!AD:AD,'สัตว์ปีก รายชุดการฆ่า'!$F:$F,$A5,'สัตว์ปีก รายชุดการฆ่า'!$I:$I,$B5)</f>
        <v>0</v>
      </c>
      <c r="G5" s="10">
        <f>SUMIFS('สัตว์ปีก รายชุดการฆ่า'!AE:AE,'สัตว์ปีก รายชุดการฆ่า'!$F:$F,$A5,'สัตว์ปีก รายชุดการฆ่า'!$I:$I,$B5)</f>
        <v>0</v>
      </c>
      <c r="H5" s="10">
        <f>SUMIFS('สัตว์ปีก รายชุดการฆ่า'!AF:AF,'สัตว์ปีก รายชุดการฆ่า'!$F:$F,$A5,'สัตว์ปีก รายชุดการฆ่า'!$I:$I,$B5)</f>
        <v>0</v>
      </c>
      <c r="I5" s="10">
        <f>SUMIFS('สัตว์ปีก รายชุดการฆ่า'!AG:AG,'สัตว์ปีก รายชุดการฆ่า'!$F:$F,$A5,'สัตว์ปีก รายชุดการฆ่า'!$I:$I,$B5)</f>
        <v>0</v>
      </c>
      <c r="J5" s="10">
        <f>SUMIFS('สัตว์ปีก รายชุดการฆ่า'!AH:AH,'สัตว์ปีก รายชุดการฆ่า'!$F:$F,$A5,'สัตว์ปีก รายชุดการฆ่า'!$I:$I,$B5)</f>
        <v>0</v>
      </c>
      <c r="K5" s="10">
        <f>SUMIFS('สัตว์ปีก รายชุดการฆ่า'!AI:AI,'สัตว์ปีก รายชุดการฆ่า'!$F:$F,$A5,'สัตว์ปีก รายชุดการฆ่า'!$I:$I,$B5)</f>
        <v>0</v>
      </c>
      <c r="L5" s="10">
        <f>SUMIFS('สัตว์ปีก รายชุดการฆ่า'!AJ:AJ,'สัตว์ปีก รายชุดการฆ่า'!$F:$F,$A5,'สัตว์ปีก รายชุดการฆ่า'!$I:$I,$B5)</f>
        <v>0</v>
      </c>
      <c r="M5" s="10">
        <f>SUMIFS('สัตว์ปีก รายชุดการฆ่า'!AK:AK,'สัตว์ปีก รายชุดการฆ่า'!$F:$F,$A5,'สัตว์ปีก รายชุดการฆ่า'!$I:$I,$B5)</f>
        <v>0</v>
      </c>
      <c r="N5" s="10">
        <f>SUMIFS('สัตว์ปีก รายชุดการฆ่า'!AL:AL,'สัตว์ปีก รายชุดการฆ่า'!$F:$F,$A5,'สัตว์ปีก รายชุดการฆ่า'!$I:$I,$B5)</f>
        <v>0</v>
      </c>
      <c r="O5" s="10">
        <f>SUMIFS('สัตว์ปีก รายชุดการฆ่า'!AM:AM,'สัตว์ปีก รายชุดการฆ่า'!$F:$F,$A5,'สัตว์ปีก รายชุดการฆ่า'!$I:$I,$B5)</f>
        <v>0</v>
      </c>
      <c r="P5" s="10">
        <f>SUMIFS('สัตว์ปีก รายชุดการฆ่า'!AN:AN,'สัตว์ปีก รายชุดการฆ่า'!$F:$F,$A5,'สัตว์ปีก รายชุดการฆ่า'!$I:$I,$B5)</f>
        <v>0</v>
      </c>
      <c r="Q5" s="10">
        <f>SUMIFS('สัตว์ปีก รายชุดการฆ่า'!AO:AO,'สัตว์ปีก รายชุดการฆ่า'!$F:$F,$A5,'สัตว์ปีก รายชุดการฆ่า'!$I:$I,$B5)</f>
        <v>0</v>
      </c>
      <c r="R5" s="10">
        <f>SUMIFS('สัตว์ปีก รายชุดการฆ่า'!AP:AP,'สัตว์ปีก รายชุดการฆ่า'!$F:$F,$A5,'สัตว์ปีก รายชุดการฆ่า'!$I:$I,$B5)</f>
        <v>0</v>
      </c>
      <c r="S5" s="10">
        <f>COUNTIFS('สัตว์ปีก รายชุดการฆ่า'!$F:$F,$A5,'สัตว์ปีก รายชุดการฆ่า'!$I:$I,$B5)</f>
        <v>0</v>
      </c>
      <c r="T5" s="10">
        <f>COUNTIFS('สัตว์ปีก รายชุดการฆ่า'!$F:$F,$A5,'สัตว์ปีก รายชุดการฆ่า'!$I:$I,$B5)</f>
        <v>0</v>
      </c>
    </row>
    <row r="6" spans="1:20">
      <c r="A6" s="9">
        <f>'สัตว์ปีก สรุปเดือน AM'!A6</f>
        <v>1</v>
      </c>
      <c r="B6" s="10" t="s">
        <v>44</v>
      </c>
      <c r="C6" s="10">
        <f>SUMIFS('สัตว์ปีก รายชุดการฆ่า'!AA:AA,'สัตว์ปีก รายชุดการฆ่า'!$F:$F,$A6,'สัตว์ปีก รายชุดการฆ่า'!$I:$I,$B6)</f>
        <v>0</v>
      </c>
      <c r="D6" s="10">
        <f>SUMIFS('สัตว์ปีก รายชุดการฆ่า'!AB:AB,'สัตว์ปีก รายชุดการฆ่า'!$F:$F,$A6,'สัตว์ปีก รายชุดการฆ่า'!$I:$I,$B6)</f>
        <v>0</v>
      </c>
      <c r="E6" s="10">
        <f>SUMIFS('สัตว์ปีก รายชุดการฆ่า'!AC:AC,'สัตว์ปีก รายชุดการฆ่า'!$F:$F,$A6,'สัตว์ปีก รายชุดการฆ่า'!$I:$I,$B6)</f>
        <v>0</v>
      </c>
      <c r="F6" s="10">
        <f>SUMIFS('สัตว์ปีก รายชุดการฆ่า'!AD:AD,'สัตว์ปีก รายชุดการฆ่า'!$F:$F,$A6,'สัตว์ปีก รายชุดการฆ่า'!$I:$I,$B6)</f>
        <v>0</v>
      </c>
      <c r="G6" s="10">
        <f>SUMIFS('สัตว์ปีก รายชุดการฆ่า'!AE:AE,'สัตว์ปีก รายชุดการฆ่า'!$F:$F,$A6,'สัตว์ปีก รายชุดการฆ่า'!$I:$I,$B6)</f>
        <v>0</v>
      </c>
      <c r="H6" s="10">
        <f>SUMIFS('สัตว์ปีก รายชุดการฆ่า'!AF:AF,'สัตว์ปีก รายชุดการฆ่า'!$F:$F,$A6,'สัตว์ปีก รายชุดการฆ่า'!$I:$I,$B6)</f>
        <v>0</v>
      </c>
      <c r="I6" s="10">
        <f>SUMIFS('สัตว์ปีก รายชุดการฆ่า'!AG:AG,'สัตว์ปีก รายชุดการฆ่า'!$F:$F,$A6,'สัตว์ปีก รายชุดการฆ่า'!$I:$I,$B6)</f>
        <v>0</v>
      </c>
      <c r="J6" s="10">
        <f>SUMIFS('สัตว์ปีก รายชุดการฆ่า'!AH:AH,'สัตว์ปีก รายชุดการฆ่า'!$F:$F,$A6,'สัตว์ปีก รายชุดการฆ่า'!$I:$I,$B6)</f>
        <v>0</v>
      </c>
      <c r="K6" s="10">
        <f>SUMIFS('สัตว์ปีก รายชุดการฆ่า'!AI:AI,'สัตว์ปีก รายชุดการฆ่า'!$F:$F,$A6,'สัตว์ปีก รายชุดการฆ่า'!$I:$I,$B6)</f>
        <v>0</v>
      </c>
      <c r="L6" s="10">
        <f>SUMIFS('สัตว์ปีก รายชุดการฆ่า'!AJ:AJ,'สัตว์ปีก รายชุดการฆ่า'!$F:$F,$A6,'สัตว์ปีก รายชุดการฆ่า'!$I:$I,$B6)</f>
        <v>0</v>
      </c>
      <c r="M6" s="10">
        <f>SUMIFS('สัตว์ปีก รายชุดการฆ่า'!AK:AK,'สัตว์ปีก รายชุดการฆ่า'!$F:$F,$A6,'สัตว์ปีก รายชุดการฆ่า'!$I:$I,$B6)</f>
        <v>0</v>
      </c>
      <c r="N6" s="10">
        <f>SUMIFS('สัตว์ปีก รายชุดการฆ่า'!AL:AL,'สัตว์ปีก รายชุดการฆ่า'!$F:$F,$A6,'สัตว์ปีก รายชุดการฆ่า'!$I:$I,$B6)</f>
        <v>0</v>
      </c>
      <c r="O6" s="10">
        <f>SUMIFS('สัตว์ปีก รายชุดการฆ่า'!AM:AM,'สัตว์ปีก รายชุดการฆ่า'!$F:$F,$A6,'สัตว์ปีก รายชุดการฆ่า'!$I:$I,$B6)</f>
        <v>0</v>
      </c>
      <c r="P6" s="10">
        <f>SUMIFS('สัตว์ปีก รายชุดการฆ่า'!AN:AN,'สัตว์ปีก รายชุดการฆ่า'!$F:$F,$A6,'สัตว์ปีก รายชุดการฆ่า'!$I:$I,$B6)</f>
        <v>0</v>
      </c>
      <c r="Q6" s="10">
        <f>SUMIFS('สัตว์ปีก รายชุดการฆ่า'!AO:AO,'สัตว์ปีก รายชุดการฆ่า'!$F:$F,$A6,'สัตว์ปีก รายชุดการฆ่า'!$I:$I,$B6)</f>
        <v>0</v>
      </c>
      <c r="R6" s="10">
        <f>SUMIFS('สัตว์ปีก รายชุดการฆ่า'!AP:AP,'สัตว์ปีก รายชุดการฆ่า'!$F:$F,$A6,'สัตว์ปีก รายชุดการฆ่า'!$I:$I,$B6)</f>
        <v>0</v>
      </c>
      <c r="S6" s="10">
        <f>COUNTIFS('สัตว์ปีก รายชุดการฆ่า'!$F:$F,$A6,'สัตว์ปีก รายชุดการฆ่า'!$I:$I,$B6)</f>
        <v>0</v>
      </c>
      <c r="T6" s="10">
        <f>COUNTIFS('สัตว์ปีก รายชุดการฆ่า'!$F:$F,$A6,'สัตว์ปีก รายชุดการฆ่า'!$I:$I,$B6)</f>
        <v>0</v>
      </c>
    </row>
    <row r="7" spans="1:20">
      <c r="A7" s="9">
        <f>'สัตว์ปีก สรุปเดือน AM'!A7</f>
        <v>2</v>
      </c>
      <c r="B7" s="10" t="s">
        <v>42</v>
      </c>
      <c r="C7" s="10">
        <f>SUMIFS('สัตว์ปีก รายชุดการฆ่า'!AA:AA,'สัตว์ปีก รายชุดการฆ่า'!$F:$F,$A7,'สัตว์ปีก รายชุดการฆ่า'!$I:$I,$B7)</f>
        <v>0</v>
      </c>
      <c r="D7" s="10">
        <f>SUMIFS('สัตว์ปีก รายชุดการฆ่า'!AB:AB,'สัตว์ปีก รายชุดการฆ่า'!$F:$F,$A7,'สัตว์ปีก รายชุดการฆ่า'!$I:$I,$B7)</f>
        <v>0</v>
      </c>
      <c r="E7" s="10">
        <f>SUMIFS('สัตว์ปีก รายชุดการฆ่า'!AC:AC,'สัตว์ปีก รายชุดการฆ่า'!$F:$F,$A7,'สัตว์ปีก รายชุดการฆ่า'!$I:$I,$B7)</f>
        <v>0</v>
      </c>
      <c r="F7" s="10">
        <f>SUMIFS('สัตว์ปีก รายชุดการฆ่า'!AD:AD,'สัตว์ปีก รายชุดการฆ่า'!$F:$F,$A7,'สัตว์ปีก รายชุดการฆ่า'!$I:$I,$B7)</f>
        <v>0</v>
      </c>
      <c r="G7" s="10">
        <f>SUMIFS('สัตว์ปีก รายชุดการฆ่า'!AE:AE,'สัตว์ปีก รายชุดการฆ่า'!$F:$F,$A7,'สัตว์ปีก รายชุดการฆ่า'!$I:$I,$B7)</f>
        <v>0</v>
      </c>
      <c r="H7" s="10">
        <f>SUMIFS('สัตว์ปีก รายชุดการฆ่า'!AF:AF,'สัตว์ปีก รายชุดการฆ่า'!$F:$F,$A7,'สัตว์ปีก รายชุดการฆ่า'!$I:$I,$B7)</f>
        <v>0</v>
      </c>
      <c r="I7" s="10">
        <f>SUMIFS('สัตว์ปีก รายชุดการฆ่า'!AG:AG,'สัตว์ปีก รายชุดการฆ่า'!$F:$F,$A7,'สัตว์ปีก รายชุดการฆ่า'!$I:$I,$B7)</f>
        <v>0</v>
      </c>
      <c r="J7" s="10">
        <f>SUMIFS('สัตว์ปีก รายชุดการฆ่า'!AH:AH,'สัตว์ปีก รายชุดการฆ่า'!$F:$F,$A7,'สัตว์ปีก รายชุดการฆ่า'!$I:$I,$B7)</f>
        <v>0</v>
      </c>
      <c r="K7" s="10">
        <f>SUMIFS('สัตว์ปีก รายชุดการฆ่า'!AI:AI,'สัตว์ปีก รายชุดการฆ่า'!$F:$F,$A7,'สัตว์ปีก รายชุดการฆ่า'!$I:$I,$B7)</f>
        <v>0</v>
      </c>
      <c r="L7" s="10">
        <f>SUMIFS('สัตว์ปีก รายชุดการฆ่า'!AJ:AJ,'สัตว์ปีก รายชุดการฆ่า'!$F:$F,$A7,'สัตว์ปีก รายชุดการฆ่า'!$I:$I,$B7)</f>
        <v>0</v>
      </c>
      <c r="M7" s="10">
        <f>SUMIFS('สัตว์ปีก รายชุดการฆ่า'!AK:AK,'สัตว์ปีก รายชุดการฆ่า'!$F:$F,$A7,'สัตว์ปีก รายชุดการฆ่า'!$I:$I,$B7)</f>
        <v>0</v>
      </c>
      <c r="N7" s="10">
        <f>SUMIFS('สัตว์ปีก รายชุดการฆ่า'!AL:AL,'สัตว์ปีก รายชุดการฆ่า'!$F:$F,$A7,'สัตว์ปีก รายชุดการฆ่า'!$I:$I,$B7)</f>
        <v>0</v>
      </c>
      <c r="O7" s="10">
        <f>SUMIFS('สัตว์ปีก รายชุดการฆ่า'!AM:AM,'สัตว์ปีก รายชุดการฆ่า'!$F:$F,$A7,'สัตว์ปีก รายชุดการฆ่า'!$I:$I,$B7)</f>
        <v>0</v>
      </c>
      <c r="P7" s="10">
        <f>SUMIFS('สัตว์ปีก รายชุดการฆ่า'!AN:AN,'สัตว์ปีก รายชุดการฆ่า'!$F:$F,$A7,'สัตว์ปีก รายชุดการฆ่า'!$I:$I,$B7)</f>
        <v>0</v>
      </c>
      <c r="Q7" s="10">
        <f>SUMIFS('สัตว์ปีก รายชุดการฆ่า'!AO:AO,'สัตว์ปีก รายชุดการฆ่า'!$F:$F,$A7,'สัตว์ปีก รายชุดการฆ่า'!$I:$I,$B7)</f>
        <v>0</v>
      </c>
      <c r="R7" s="10">
        <f>SUMIFS('สัตว์ปีก รายชุดการฆ่า'!AP:AP,'สัตว์ปีก รายชุดการฆ่า'!$F:$F,$A7,'สัตว์ปีก รายชุดการฆ่า'!$I:$I,$B7)</f>
        <v>0</v>
      </c>
      <c r="S7" s="10">
        <f>COUNTIFS('สัตว์ปีก รายชุดการฆ่า'!$F:$F,$A7,'สัตว์ปีก รายชุดการฆ่า'!$I:$I,$B7)</f>
        <v>0</v>
      </c>
      <c r="T7" s="10">
        <f>COUNTIFS('สัตว์ปีก รายชุดการฆ่า'!$F:$F,$A7,'สัตว์ปีก รายชุดการฆ่า'!$I:$I,$B7)</f>
        <v>0</v>
      </c>
    </row>
    <row r="8" spans="1:20">
      <c r="A8" s="9">
        <f>'สัตว์ปีก สรุปเดือน AM'!A8</f>
        <v>2</v>
      </c>
      <c r="B8" s="10" t="s">
        <v>43</v>
      </c>
      <c r="C8" s="10">
        <f>SUMIFS('สัตว์ปีก รายชุดการฆ่า'!AA:AA,'สัตว์ปีก รายชุดการฆ่า'!$F:$F,$A8,'สัตว์ปีก รายชุดการฆ่า'!$I:$I,$B8)</f>
        <v>0</v>
      </c>
      <c r="D8" s="10">
        <f>SUMIFS('สัตว์ปีก รายชุดการฆ่า'!AB:AB,'สัตว์ปีก รายชุดการฆ่า'!$F:$F,$A8,'สัตว์ปีก รายชุดการฆ่า'!$I:$I,$B8)</f>
        <v>0</v>
      </c>
      <c r="E8" s="10">
        <f>SUMIFS('สัตว์ปีก รายชุดการฆ่า'!AC:AC,'สัตว์ปีก รายชุดการฆ่า'!$F:$F,$A8,'สัตว์ปีก รายชุดการฆ่า'!$I:$I,$B8)</f>
        <v>0</v>
      </c>
      <c r="F8" s="10">
        <f>SUMIFS('สัตว์ปีก รายชุดการฆ่า'!AD:AD,'สัตว์ปีก รายชุดการฆ่า'!$F:$F,$A8,'สัตว์ปีก รายชุดการฆ่า'!$I:$I,$B8)</f>
        <v>0</v>
      </c>
      <c r="G8" s="10">
        <f>SUMIFS('สัตว์ปีก รายชุดการฆ่า'!AE:AE,'สัตว์ปีก รายชุดการฆ่า'!$F:$F,$A8,'สัตว์ปีก รายชุดการฆ่า'!$I:$I,$B8)</f>
        <v>0</v>
      </c>
      <c r="H8" s="10">
        <f>SUMIFS('สัตว์ปีก รายชุดการฆ่า'!AF:AF,'สัตว์ปีก รายชุดการฆ่า'!$F:$F,$A8,'สัตว์ปีก รายชุดการฆ่า'!$I:$I,$B8)</f>
        <v>0</v>
      </c>
      <c r="I8" s="10">
        <f>SUMIFS('สัตว์ปีก รายชุดการฆ่า'!AG:AG,'สัตว์ปีก รายชุดการฆ่า'!$F:$F,$A8,'สัตว์ปีก รายชุดการฆ่า'!$I:$I,$B8)</f>
        <v>0</v>
      </c>
      <c r="J8" s="10">
        <f>SUMIFS('สัตว์ปีก รายชุดการฆ่า'!AH:AH,'สัตว์ปีก รายชุดการฆ่า'!$F:$F,$A8,'สัตว์ปีก รายชุดการฆ่า'!$I:$I,$B8)</f>
        <v>0</v>
      </c>
      <c r="K8" s="10">
        <f>SUMIFS('สัตว์ปีก รายชุดการฆ่า'!AI:AI,'สัตว์ปีก รายชุดการฆ่า'!$F:$F,$A8,'สัตว์ปีก รายชุดการฆ่า'!$I:$I,$B8)</f>
        <v>0</v>
      </c>
      <c r="L8" s="10">
        <f>SUMIFS('สัตว์ปีก รายชุดการฆ่า'!AJ:AJ,'สัตว์ปีก รายชุดการฆ่า'!$F:$F,$A8,'สัตว์ปีก รายชุดการฆ่า'!$I:$I,$B8)</f>
        <v>0</v>
      </c>
      <c r="M8" s="10">
        <f>SUMIFS('สัตว์ปีก รายชุดการฆ่า'!AK:AK,'สัตว์ปีก รายชุดการฆ่า'!$F:$F,$A8,'สัตว์ปีก รายชุดการฆ่า'!$I:$I,$B8)</f>
        <v>0</v>
      </c>
      <c r="N8" s="10">
        <f>SUMIFS('สัตว์ปีก รายชุดการฆ่า'!AL:AL,'สัตว์ปีก รายชุดการฆ่า'!$F:$F,$A8,'สัตว์ปีก รายชุดการฆ่า'!$I:$I,$B8)</f>
        <v>0</v>
      </c>
      <c r="O8" s="10">
        <f>SUMIFS('สัตว์ปีก รายชุดการฆ่า'!AM:AM,'สัตว์ปีก รายชุดการฆ่า'!$F:$F,$A8,'สัตว์ปีก รายชุดการฆ่า'!$I:$I,$B8)</f>
        <v>0</v>
      </c>
      <c r="P8" s="10">
        <f>SUMIFS('สัตว์ปีก รายชุดการฆ่า'!AN:AN,'สัตว์ปีก รายชุดการฆ่า'!$F:$F,$A8,'สัตว์ปีก รายชุดการฆ่า'!$I:$I,$B8)</f>
        <v>0</v>
      </c>
      <c r="Q8" s="10">
        <f>SUMIFS('สัตว์ปีก รายชุดการฆ่า'!AO:AO,'สัตว์ปีก รายชุดการฆ่า'!$F:$F,$A8,'สัตว์ปีก รายชุดการฆ่า'!$I:$I,$B8)</f>
        <v>0</v>
      </c>
      <c r="R8" s="10">
        <f>SUMIFS('สัตว์ปีก รายชุดการฆ่า'!AP:AP,'สัตว์ปีก รายชุดการฆ่า'!$F:$F,$A8,'สัตว์ปีก รายชุดการฆ่า'!$I:$I,$B8)</f>
        <v>0</v>
      </c>
      <c r="S8" s="10">
        <f>COUNTIFS('สัตว์ปีก รายชุดการฆ่า'!$F:$F,$A8,'สัตว์ปีก รายชุดการฆ่า'!$I:$I,$B8)</f>
        <v>0</v>
      </c>
      <c r="T8" s="10">
        <f>COUNTIFS('สัตว์ปีก รายชุดการฆ่า'!$F:$F,$A8,'สัตว์ปีก รายชุดการฆ่า'!$I:$I,$B8)</f>
        <v>0</v>
      </c>
    </row>
    <row r="9" spans="1:20">
      <c r="A9" s="9">
        <f>'สัตว์ปีก สรุปเดือน AM'!A9</f>
        <v>2</v>
      </c>
      <c r="B9" s="10" t="s">
        <v>44</v>
      </c>
      <c r="C9" s="10">
        <f>SUMIFS('สัตว์ปีก รายชุดการฆ่า'!AA:AA,'สัตว์ปีก รายชุดการฆ่า'!$F:$F,$A9,'สัตว์ปีก รายชุดการฆ่า'!$I:$I,$B9)</f>
        <v>0</v>
      </c>
      <c r="D9" s="10">
        <f>SUMIFS('สัตว์ปีก รายชุดการฆ่า'!AB:AB,'สัตว์ปีก รายชุดการฆ่า'!$F:$F,$A9,'สัตว์ปีก รายชุดการฆ่า'!$I:$I,$B9)</f>
        <v>0</v>
      </c>
      <c r="E9" s="10">
        <f>SUMIFS('สัตว์ปีก รายชุดการฆ่า'!AC:AC,'สัตว์ปีก รายชุดการฆ่า'!$F:$F,$A9,'สัตว์ปีก รายชุดการฆ่า'!$I:$I,$B9)</f>
        <v>0</v>
      </c>
      <c r="F9" s="10">
        <f>SUMIFS('สัตว์ปีก รายชุดการฆ่า'!AD:AD,'สัตว์ปีก รายชุดการฆ่า'!$F:$F,$A9,'สัตว์ปีก รายชุดการฆ่า'!$I:$I,$B9)</f>
        <v>0</v>
      </c>
      <c r="G9" s="10">
        <f>SUMIFS('สัตว์ปีก รายชุดการฆ่า'!AE:AE,'สัตว์ปีก รายชุดการฆ่า'!$F:$F,$A9,'สัตว์ปีก รายชุดการฆ่า'!$I:$I,$B9)</f>
        <v>0</v>
      </c>
      <c r="H9" s="10">
        <f>SUMIFS('สัตว์ปีก รายชุดการฆ่า'!AF:AF,'สัตว์ปีก รายชุดการฆ่า'!$F:$F,$A9,'สัตว์ปีก รายชุดการฆ่า'!$I:$I,$B9)</f>
        <v>0</v>
      </c>
      <c r="I9" s="10">
        <f>SUMIFS('สัตว์ปีก รายชุดการฆ่า'!AG:AG,'สัตว์ปีก รายชุดการฆ่า'!$F:$F,$A9,'สัตว์ปีก รายชุดการฆ่า'!$I:$I,$B9)</f>
        <v>0</v>
      </c>
      <c r="J9" s="10">
        <f>SUMIFS('สัตว์ปีก รายชุดการฆ่า'!AH:AH,'สัตว์ปีก รายชุดการฆ่า'!$F:$F,$A9,'สัตว์ปีก รายชุดการฆ่า'!$I:$I,$B9)</f>
        <v>0</v>
      </c>
      <c r="K9" s="10">
        <f>SUMIFS('สัตว์ปีก รายชุดการฆ่า'!AI:AI,'สัตว์ปีก รายชุดการฆ่า'!$F:$F,$A9,'สัตว์ปีก รายชุดการฆ่า'!$I:$I,$B9)</f>
        <v>0</v>
      </c>
      <c r="L9" s="10">
        <f>SUMIFS('สัตว์ปีก รายชุดการฆ่า'!AJ:AJ,'สัตว์ปีก รายชุดการฆ่า'!$F:$F,$A9,'สัตว์ปีก รายชุดการฆ่า'!$I:$I,$B9)</f>
        <v>0</v>
      </c>
      <c r="M9" s="10">
        <f>SUMIFS('สัตว์ปีก รายชุดการฆ่า'!AK:AK,'สัตว์ปีก รายชุดการฆ่า'!$F:$F,$A9,'สัตว์ปีก รายชุดการฆ่า'!$I:$I,$B9)</f>
        <v>0</v>
      </c>
      <c r="N9" s="10">
        <f>SUMIFS('สัตว์ปีก รายชุดการฆ่า'!AL:AL,'สัตว์ปีก รายชุดการฆ่า'!$F:$F,$A9,'สัตว์ปีก รายชุดการฆ่า'!$I:$I,$B9)</f>
        <v>0</v>
      </c>
      <c r="O9" s="10">
        <f>SUMIFS('สัตว์ปีก รายชุดการฆ่า'!AM:AM,'สัตว์ปีก รายชุดการฆ่า'!$F:$F,$A9,'สัตว์ปีก รายชุดการฆ่า'!$I:$I,$B9)</f>
        <v>0</v>
      </c>
      <c r="P9" s="10">
        <f>SUMIFS('สัตว์ปีก รายชุดการฆ่า'!AN:AN,'สัตว์ปีก รายชุดการฆ่า'!$F:$F,$A9,'สัตว์ปีก รายชุดการฆ่า'!$I:$I,$B9)</f>
        <v>0</v>
      </c>
      <c r="Q9" s="10">
        <f>SUMIFS('สัตว์ปีก รายชุดการฆ่า'!AO:AO,'สัตว์ปีก รายชุดการฆ่า'!$F:$F,$A9,'สัตว์ปีก รายชุดการฆ่า'!$I:$I,$B9)</f>
        <v>0</v>
      </c>
      <c r="R9" s="10">
        <f>SUMIFS('สัตว์ปีก รายชุดการฆ่า'!AP:AP,'สัตว์ปีก รายชุดการฆ่า'!$F:$F,$A9,'สัตว์ปีก รายชุดการฆ่า'!$I:$I,$B9)</f>
        <v>0</v>
      </c>
      <c r="S9" s="10">
        <f>COUNTIFS('สัตว์ปีก รายชุดการฆ่า'!$F:$F,$A9,'สัตว์ปีก รายชุดการฆ่า'!$I:$I,$B9)</f>
        <v>0</v>
      </c>
      <c r="T9" s="10">
        <f>COUNTIFS('สัตว์ปีก รายชุดการฆ่า'!$F:$F,$A9,'สัตว์ปีก รายชุดการฆ่า'!$I:$I,$B9)</f>
        <v>0</v>
      </c>
    </row>
    <row r="10" spans="1:20">
      <c r="A10" s="9">
        <f>'สัตว์ปีก สรุปเดือน AM'!A10</f>
        <v>3</v>
      </c>
      <c r="B10" s="10" t="s">
        <v>42</v>
      </c>
      <c r="C10" s="10">
        <f>SUMIFS('สัตว์ปีก รายชุดการฆ่า'!AA:AA,'สัตว์ปีก รายชุดการฆ่า'!$F:$F,$A10,'สัตว์ปีก รายชุดการฆ่า'!$I:$I,$B10)</f>
        <v>0</v>
      </c>
      <c r="D10" s="10">
        <f>SUMIFS('สัตว์ปีก รายชุดการฆ่า'!AB:AB,'สัตว์ปีก รายชุดการฆ่า'!$F:$F,$A10,'สัตว์ปีก รายชุดการฆ่า'!$I:$I,$B10)</f>
        <v>0</v>
      </c>
      <c r="E10" s="10">
        <f>SUMIFS('สัตว์ปีก รายชุดการฆ่า'!AC:AC,'สัตว์ปีก รายชุดการฆ่า'!$F:$F,$A10,'สัตว์ปีก รายชุดการฆ่า'!$I:$I,$B10)</f>
        <v>0</v>
      </c>
      <c r="F10" s="10">
        <f>SUMIFS('สัตว์ปีก รายชุดการฆ่า'!AD:AD,'สัตว์ปีก รายชุดการฆ่า'!$F:$F,$A10,'สัตว์ปีก รายชุดการฆ่า'!$I:$I,$B10)</f>
        <v>0</v>
      </c>
      <c r="G10" s="10">
        <f>SUMIFS('สัตว์ปีก รายชุดการฆ่า'!AE:AE,'สัตว์ปีก รายชุดการฆ่า'!$F:$F,$A10,'สัตว์ปีก รายชุดการฆ่า'!$I:$I,$B10)</f>
        <v>0</v>
      </c>
      <c r="H10" s="10">
        <f>SUMIFS('สัตว์ปีก รายชุดการฆ่า'!AF:AF,'สัตว์ปีก รายชุดการฆ่า'!$F:$F,$A10,'สัตว์ปีก รายชุดการฆ่า'!$I:$I,$B10)</f>
        <v>0</v>
      </c>
      <c r="I10" s="10">
        <f>SUMIFS('สัตว์ปีก รายชุดการฆ่า'!AG:AG,'สัตว์ปีก รายชุดการฆ่า'!$F:$F,$A10,'สัตว์ปีก รายชุดการฆ่า'!$I:$I,$B10)</f>
        <v>0</v>
      </c>
      <c r="J10" s="10">
        <f>SUMIFS('สัตว์ปีก รายชุดการฆ่า'!AH:AH,'สัตว์ปีก รายชุดการฆ่า'!$F:$F,$A10,'สัตว์ปีก รายชุดการฆ่า'!$I:$I,$B10)</f>
        <v>0</v>
      </c>
      <c r="K10" s="10">
        <f>SUMIFS('สัตว์ปีก รายชุดการฆ่า'!AI:AI,'สัตว์ปีก รายชุดการฆ่า'!$F:$F,$A10,'สัตว์ปีก รายชุดการฆ่า'!$I:$I,$B10)</f>
        <v>0</v>
      </c>
      <c r="L10" s="10">
        <f>SUMIFS('สัตว์ปีก รายชุดการฆ่า'!AJ:AJ,'สัตว์ปีก รายชุดการฆ่า'!$F:$F,$A10,'สัตว์ปีก รายชุดการฆ่า'!$I:$I,$B10)</f>
        <v>0</v>
      </c>
      <c r="M10" s="10">
        <f>SUMIFS('สัตว์ปีก รายชุดการฆ่า'!AK:AK,'สัตว์ปีก รายชุดการฆ่า'!$F:$F,$A10,'สัตว์ปีก รายชุดการฆ่า'!$I:$I,$B10)</f>
        <v>0</v>
      </c>
      <c r="N10" s="10">
        <f>SUMIFS('สัตว์ปีก รายชุดการฆ่า'!AL:AL,'สัตว์ปีก รายชุดการฆ่า'!$F:$F,$A10,'สัตว์ปีก รายชุดการฆ่า'!$I:$I,$B10)</f>
        <v>0</v>
      </c>
      <c r="O10" s="10">
        <f>SUMIFS('สัตว์ปีก รายชุดการฆ่า'!AM:AM,'สัตว์ปีก รายชุดการฆ่า'!$F:$F,$A10,'สัตว์ปีก รายชุดการฆ่า'!$I:$I,$B10)</f>
        <v>0</v>
      </c>
      <c r="P10" s="10">
        <f>SUMIFS('สัตว์ปีก รายชุดการฆ่า'!AN:AN,'สัตว์ปีก รายชุดการฆ่า'!$F:$F,$A10,'สัตว์ปีก รายชุดการฆ่า'!$I:$I,$B10)</f>
        <v>0</v>
      </c>
      <c r="Q10" s="10">
        <f>SUMIFS('สัตว์ปีก รายชุดการฆ่า'!AO:AO,'สัตว์ปีก รายชุดการฆ่า'!$F:$F,$A10,'สัตว์ปีก รายชุดการฆ่า'!$I:$I,$B10)</f>
        <v>0</v>
      </c>
      <c r="R10" s="10">
        <f>SUMIFS('สัตว์ปีก รายชุดการฆ่า'!AP:AP,'สัตว์ปีก รายชุดการฆ่า'!$F:$F,$A10,'สัตว์ปีก รายชุดการฆ่า'!$I:$I,$B10)</f>
        <v>0</v>
      </c>
      <c r="S10" s="10">
        <f>COUNTIFS('สัตว์ปีก รายชุดการฆ่า'!$F:$F,$A10,'สัตว์ปีก รายชุดการฆ่า'!$I:$I,$B10)</f>
        <v>0</v>
      </c>
      <c r="T10" s="10">
        <f>COUNTIFS('สัตว์ปีก รายชุดการฆ่า'!$F:$F,$A10,'สัตว์ปีก รายชุดการฆ่า'!$I:$I,$B10)</f>
        <v>0</v>
      </c>
    </row>
    <row r="11" spans="1:20">
      <c r="A11" s="9">
        <f>'สัตว์ปีก สรุปเดือน AM'!A11</f>
        <v>3</v>
      </c>
      <c r="B11" s="10" t="s">
        <v>43</v>
      </c>
      <c r="C11" s="10">
        <f>SUMIFS('สัตว์ปีก รายชุดการฆ่า'!AA:AA,'สัตว์ปีก รายชุดการฆ่า'!$F:$F,$A11,'สัตว์ปีก รายชุดการฆ่า'!$I:$I,$B11)</f>
        <v>0</v>
      </c>
      <c r="D11" s="10">
        <f>SUMIFS('สัตว์ปีก รายชุดการฆ่า'!AB:AB,'สัตว์ปีก รายชุดการฆ่า'!$F:$F,$A11,'สัตว์ปีก รายชุดการฆ่า'!$I:$I,$B11)</f>
        <v>0</v>
      </c>
      <c r="E11" s="10">
        <f>SUMIFS('สัตว์ปีก รายชุดการฆ่า'!AC:AC,'สัตว์ปีก รายชุดการฆ่า'!$F:$F,$A11,'สัตว์ปีก รายชุดการฆ่า'!$I:$I,$B11)</f>
        <v>0</v>
      </c>
      <c r="F11" s="10">
        <f>SUMIFS('สัตว์ปีก รายชุดการฆ่า'!AD:AD,'สัตว์ปีก รายชุดการฆ่า'!$F:$F,$A11,'สัตว์ปีก รายชุดการฆ่า'!$I:$I,$B11)</f>
        <v>0</v>
      </c>
      <c r="G11" s="10">
        <f>SUMIFS('สัตว์ปีก รายชุดการฆ่า'!AE:AE,'สัตว์ปีก รายชุดการฆ่า'!$F:$F,$A11,'สัตว์ปีก รายชุดการฆ่า'!$I:$I,$B11)</f>
        <v>0</v>
      </c>
      <c r="H11" s="10">
        <f>SUMIFS('สัตว์ปีก รายชุดการฆ่า'!AF:AF,'สัตว์ปีก รายชุดการฆ่า'!$F:$F,$A11,'สัตว์ปีก รายชุดการฆ่า'!$I:$I,$B11)</f>
        <v>0</v>
      </c>
      <c r="I11" s="10">
        <f>SUMIFS('สัตว์ปีก รายชุดการฆ่า'!AG:AG,'สัตว์ปีก รายชุดการฆ่า'!$F:$F,$A11,'สัตว์ปีก รายชุดการฆ่า'!$I:$I,$B11)</f>
        <v>0</v>
      </c>
      <c r="J11" s="10">
        <f>SUMIFS('สัตว์ปีก รายชุดการฆ่า'!AH:AH,'สัตว์ปีก รายชุดการฆ่า'!$F:$F,$A11,'สัตว์ปีก รายชุดการฆ่า'!$I:$I,$B11)</f>
        <v>0</v>
      </c>
      <c r="K11" s="10">
        <f>SUMIFS('สัตว์ปีก รายชุดการฆ่า'!AI:AI,'สัตว์ปีก รายชุดการฆ่า'!$F:$F,$A11,'สัตว์ปีก รายชุดการฆ่า'!$I:$I,$B11)</f>
        <v>0</v>
      </c>
      <c r="L11" s="10">
        <f>SUMIFS('สัตว์ปีก รายชุดการฆ่า'!AJ:AJ,'สัตว์ปีก รายชุดการฆ่า'!$F:$F,$A11,'สัตว์ปีก รายชุดการฆ่า'!$I:$I,$B11)</f>
        <v>0</v>
      </c>
      <c r="M11" s="10">
        <f>SUMIFS('สัตว์ปีก รายชุดการฆ่า'!AK:AK,'สัตว์ปีก รายชุดการฆ่า'!$F:$F,$A11,'สัตว์ปีก รายชุดการฆ่า'!$I:$I,$B11)</f>
        <v>0</v>
      </c>
      <c r="N11" s="10">
        <f>SUMIFS('สัตว์ปีก รายชุดการฆ่า'!AL:AL,'สัตว์ปีก รายชุดการฆ่า'!$F:$F,$A11,'สัตว์ปีก รายชุดการฆ่า'!$I:$I,$B11)</f>
        <v>0</v>
      </c>
      <c r="O11" s="10">
        <f>SUMIFS('สัตว์ปีก รายชุดการฆ่า'!AM:AM,'สัตว์ปีก รายชุดการฆ่า'!$F:$F,$A11,'สัตว์ปีก รายชุดการฆ่า'!$I:$I,$B11)</f>
        <v>0</v>
      </c>
      <c r="P11" s="10">
        <f>SUMIFS('สัตว์ปีก รายชุดการฆ่า'!AN:AN,'สัตว์ปีก รายชุดการฆ่า'!$F:$F,$A11,'สัตว์ปีก รายชุดการฆ่า'!$I:$I,$B11)</f>
        <v>0</v>
      </c>
      <c r="Q11" s="10">
        <f>SUMIFS('สัตว์ปีก รายชุดการฆ่า'!AO:AO,'สัตว์ปีก รายชุดการฆ่า'!$F:$F,$A11,'สัตว์ปีก รายชุดการฆ่า'!$I:$I,$B11)</f>
        <v>0</v>
      </c>
      <c r="R11" s="10">
        <f>SUMIFS('สัตว์ปีก รายชุดการฆ่า'!AP:AP,'สัตว์ปีก รายชุดการฆ่า'!$F:$F,$A11,'สัตว์ปีก รายชุดการฆ่า'!$I:$I,$B11)</f>
        <v>0</v>
      </c>
      <c r="S11" s="10">
        <f>COUNTIFS('สัตว์ปีก รายชุดการฆ่า'!$F:$F,$A11,'สัตว์ปีก รายชุดการฆ่า'!$I:$I,$B11)</f>
        <v>0</v>
      </c>
      <c r="T11" s="10">
        <f>COUNTIFS('สัตว์ปีก รายชุดการฆ่า'!$F:$F,$A11,'สัตว์ปีก รายชุดการฆ่า'!$I:$I,$B11)</f>
        <v>0</v>
      </c>
    </row>
    <row r="12" spans="1:20">
      <c r="A12" s="9">
        <f>'สัตว์ปีก สรุปเดือน AM'!A12</f>
        <v>3</v>
      </c>
      <c r="B12" s="10" t="s">
        <v>44</v>
      </c>
      <c r="C12" s="10">
        <f>SUMIFS('สัตว์ปีก รายชุดการฆ่า'!AA:AA,'สัตว์ปีก รายชุดการฆ่า'!$F:$F,$A12,'สัตว์ปีก รายชุดการฆ่า'!$I:$I,$B12)</f>
        <v>0</v>
      </c>
      <c r="D12" s="10">
        <f>SUMIFS('สัตว์ปีก รายชุดการฆ่า'!AB:AB,'สัตว์ปีก รายชุดการฆ่า'!$F:$F,$A12,'สัตว์ปีก รายชุดการฆ่า'!$I:$I,$B12)</f>
        <v>0</v>
      </c>
      <c r="E12" s="10">
        <f>SUMIFS('สัตว์ปีก รายชุดการฆ่า'!AC:AC,'สัตว์ปีก รายชุดการฆ่า'!$F:$F,$A12,'สัตว์ปีก รายชุดการฆ่า'!$I:$I,$B12)</f>
        <v>0</v>
      </c>
      <c r="F12" s="10">
        <f>SUMIFS('สัตว์ปีก รายชุดการฆ่า'!AD:AD,'สัตว์ปีก รายชุดการฆ่า'!$F:$F,$A12,'สัตว์ปีก รายชุดการฆ่า'!$I:$I,$B12)</f>
        <v>0</v>
      </c>
      <c r="G12" s="10">
        <f>SUMIFS('สัตว์ปีก รายชุดการฆ่า'!AE:AE,'สัตว์ปีก รายชุดการฆ่า'!$F:$F,$A12,'สัตว์ปีก รายชุดการฆ่า'!$I:$I,$B12)</f>
        <v>0</v>
      </c>
      <c r="H12" s="10">
        <f>SUMIFS('สัตว์ปีก รายชุดการฆ่า'!AF:AF,'สัตว์ปีก รายชุดการฆ่า'!$F:$F,$A12,'สัตว์ปีก รายชุดการฆ่า'!$I:$I,$B12)</f>
        <v>0</v>
      </c>
      <c r="I12" s="10">
        <f>SUMIFS('สัตว์ปีก รายชุดการฆ่า'!AG:AG,'สัตว์ปีก รายชุดการฆ่า'!$F:$F,$A12,'สัตว์ปีก รายชุดการฆ่า'!$I:$I,$B12)</f>
        <v>0</v>
      </c>
      <c r="J12" s="10">
        <f>SUMIFS('สัตว์ปีก รายชุดการฆ่า'!AH:AH,'สัตว์ปีก รายชุดการฆ่า'!$F:$F,$A12,'สัตว์ปีก รายชุดการฆ่า'!$I:$I,$B12)</f>
        <v>0</v>
      </c>
      <c r="K12" s="10">
        <f>SUMIFS('สัตว์ปีก รายชุดการฆ่า'!AI:AI,'สัตว์ปีก รายชุดการฆ่า'!$F:$F,$A12,'สัตว์ปีก รายชุดการฆ่า'!$I:$I,$B12)</f>
        <v>0</v>
      </c>
      <c r="L12" s="10">
        <f>SUMIFS('สัตว์ปีก รายชุดการฆ่า'!AJ:AJ,'สัตว์ปีก รายชุดการฆ่า'!$F:$F,$A12,'สัตว์ปีก รายชุดการฆ่า'!$I:$I,$B12)</f>
        <v>0</v>
      </c>
      <c r="M12" s="10">
        <f>SUMIFS('สัตว์ปีก รายชุดการฆ่า'!AK:AK,'สัตว์ปีก รายชุดการฆ่า'!$F:$F,$A12,'สัตว์ปีก รายชุดการฆ่า'!$I:$I,$B12)</f>
        <v>0</v>
      </c>
      <c r="N12" s="10">
        <f>SUMIFS('สัตว์ปีก รายชุดการฆ่า'!AL:AL,'สัตว์ปีก รายชุดการฆ่า'!$F:$F,$A12,'สัตว์ปีก รายชุดการฆ่า'!$I:$I,$B12)</f>
        <v>0</v>
      </c>
      <c r="O12" s="10">
        <f>SUMIFS('สัตว์ปีก รายชุดการฆ่า'!AM:AM,'สัตว์ปีก รายชุดการฆ่า'!$F:$F,$A12,'สัตว์ปีก รายชุดการฆ่า'!$I:$I,$B12)</f>
        <v>0</v>
      </c>
      <c r="P12" s="10">
        <f>SUMIFS('สัตว์ปีก รายชุดการฆ่า'!AN:AN,'สัตว์ปีก รายชุดการฆ่า'!$F:$F,$A12,'สัตว์ปีก รายชุดการฆ่า'!$I:$I,$B12)</f>
        <v>0</v>
      </c>
      <c r="Q12" s="10">
        <f>SUMIFS('สัตว์ปีก รายชุดการฆ่า'!AO:AO,'สัตว์ปีก รายชุดการฆ่า'!$F:$F,$A12,'สัตว์ปีก รายชุดการฆ่า'!$I:$I,$B12)</f>
        <v>0</v>
      </c>
      <c r="R12" s="10">
        <f>SUMIFS('สัตว์ปีก รายชุดการฆ่า'!AP:AP,'สัตว์ปีก รายชุดการฆ่า'!$F:$F,$A12,'สัตว์ปีก รายชุดการฆ่า'!$I:$I,$B12)</f>
        <v>0</v>
      </c>
      <c r="S12" s="10">
        <f>COUNTIFS('สัตว์ปีก รายชุดการฆ่า'!$F:$F,$A12,'สัตว์ปีก รายชุดการฆ่า'!$I:$I,$B12)</f>
        <v>0</v>
      </c>
      <c r="T12" s="10">
        <f>COUNTIFS('สัตว์ปีก รายชุดการฆ่า'!$F:$F,$A12,'สัตว์ปีก รายชุดการฆ่า'!$I:$I,$B12)</f>
        <v>0</v>
      </c>
    </row>
    <row r="13" spans="1:20">
      <c r="A13" s="9">
        <f>'สัตว์ปีก สรุปเดือน AM'!A13</f>
        <v>4</v>
      </c>
      <c r="B13" s="10" t="s">
        <v>42</v>
      </c>
      <c r="C13" s="10">
        <f>SUMIFS('สัตว์ปีก รายชุดการฆ่า'!AA:AA,'สัตว์ปีก รายชุดการฆ่า'!$F:$F,$A13,'สัตว์ปีก รายชุดการฆ่า'!$I:$I,$B13)</f>
        <v>0</v>
      </c>
      <c r="D13" s="10">
        <f>SUMIFS('สัตว์ปีก รายชุดการฆ่า'!AB:AB,'สัตว์ปีก รายชุดการฆ่า'!$F:$F,$A13,'สัตว์ปีก รายชุดการฆ่า'!$I:$I,$B13)</f>
        <v>0</v>
      </c>
      <c r="E13" s="10">
        <f>SUMIFS('สัตว์ปีก รายชุดการฆ่า'!AC:AC,'สัตว์ปีก รายชุดการฆ่า'!$F:$F,$A13,'สัตว์ปีก รายชุดการฆ่า'!$I:$I,$B13)</f>
        <v>0</v>
      </c>
      <c r="F13" s="10">
        <f>SUMIFS('สัตว์ปีก รายชุดการฆ่า'!AD:AD,'สัตว์ปีก รายชุดการฆ่า'!$F:$F,$A13,'สัตว์ปีก รายชุดการฆ่า'!$I:$I,$B13)</f>
        <v>0</v>
      </c>
      <c r="G13" s="10">
        <f>SUMIFS('สัตว์ปีก รายชุดการฆ่า'!AE:AE,'สัตว์ปีก รายชุดการฆ่า'!$F:$F,$A13,'สัตว์ปีก รายชุดการฆ่า'!$I:$I,$B13)</f>
        <v>0</v>
      </c>
      <c r="H13" s="10">
        <f>SUMIFS('สัตว์ปีก รายชุดการฆ่า'!AF:AF,'สัตว์ปีก รายชุดการฆ่า'!$F:$F,$A13,'สัตว์ปีก รายชุดการฆ่า'!$I:$I,$B13)</f>
        <v>0</v>
      </c>
      <c r="I13" s="10">
        <f>SUMIFS('สัตว์ปีก รายชุดการฆ่า'!AG:AG,'สัตว์ปีก รายชุดการฆ่า'!$F:$F,$A13,'สัตว์ปีก รายชุดการฆ่า'!$I:$I,$B13)</f>
        <v>0</v>
      </c>
      <c r="J13" s="10">
        <f>SUMIFS('สัตว์ปีก รายชุดการฆ่า'!AH:AH,'สัตว์ปีก รายชุดการฆ่า'!$F:$F,$A13,'สัตว์ปีก รายชุดการฆ่า'!$I:$I,$B13)</f>
        <v>0</v>
      </c>
      <c r="K13" s="10">
        <f>SUMIFS('สัตว์ปีก รายชุดการฆ่า'!AI:AI,'สัตว์ปีก รายชุดการฆ่า'!$F:$F,$A13,'สัตว์ปีก รายชุดการฆ่า'!$I:$I,$B13)</f>
        <v>0</v>
      </c>
      <c r="L13" s="10">
        <f>SUMIFS('สัตว์ปีก รายชุดการฆ่า'!AJ:AJ,'สัตว์ปีก รายชุดการฆ่า'!$F:$F,$A13,'สัตว์ปีก รายชุดการฆ่า'!$I:$I,$B13)</f>
        <v>0</v>
      </c>
      <c r="M13" s="10">
        <f>SUMIFS('สัตว์ปีก รายชุดการฆ่า'!AK:AK,'สัตว์ปีก รายชุดการฆ่า'!$F:$F,$A13,'สัตว์ปีก รายชุดการฆ่า'!$I:$I,$B13)</f>
        <v>0</v>
      </c>
      <c r="N13" s="10">
        <f>SUMIFS('สัตว์ปีก รายชุดการฆ่า'!AL:AL,'สัตว์ปีก รายชุดการฆ่า'!$F:$F,$A13,'สัตว์ปีก รายชุดการฆ่า'!$I:$I,$B13)</f>
        <v>0</v>
      </c>
      <c r="O13" s="10">
        <f>SUMIFS('สัตว์ปีก รายชุดการฆ่า'!AM:AM,'สัตว์ปีก รายชุดการฆ่า'!$F:$F,$A13,'สัตว์ปีก รายชุดการฆ่า'!$I:$I,$B13)</f>
        <v>0</v>
      </c>
      <c r="P13" s="10">
        <f>SUMIFS('สัตว์ปีก รายชุดการฆ่า'!AN:AN,'สัตว์ปีก รายชุดการฆ่า'!$F:$F,$A13,'สัตว์ปีก รายชุดการฆ่า'!$I:$I,$B13)</f>
        <v>0</v>
      </c>
      <c r="Q13" s="10">
        <f>SUMIFS('สัตว์ปีก รายชุดการฆ่า'!AO:AO,'สัตว์ปีก รายชุดการฆ่า'!$F:$F,$A13,'สัตว์ปีก รายชุดการฆ่า'!$I:$I,$B13)</f>
        <v>0</v>
      </c>
      <c r="R13" s="10">
        <f>SUMIFS('สัตว์ปีก รายชุดการฆ่า'!AP:AP,'สัตว์ปีก รายชุดการฆ่า'!$F:$F,$A13,'สัตว์ปีก รายชุดการฆ่า'!$I:$I,$B13)</f>
        <v>0</v>
      </c>
      <c r="S13" s="10">
        <f>COUNTIFS('สัตว์ปีก รายชุดการฆ่า'!$F:$F,$A13,'สัตว์ปีก รายชุดการฆ่า'!$I:$I,$B13)</f>
        <v>0</v>
      </c>
      <c r="T13" s="10">
        <f>COUNTIFS('สัตว์ปีก รายชุดการฆ่า'!$F:$F,$A13,'สัตว์ปีก รายชุดการฆ่า'!$I:$I,$B13)</f>
        <v>0</v>
      </c>
    </row>
    <row r="14" spans="1:20">
      <c r="A14" s="9">
        <f>'สัตว์ปีก สรุปเดือน AM'!A14</f>
        <v>4</v>
      </c>
      <c r="B14" s="10" t="s">
        <v>43</v>
      </c>
      <c r="C14" s="10">
        <f>SUMIFS('สัตว์ปีก รายชุดการฆ่า'!AA:AA,'สัตว์ปีก รายชุดการฆ่า'!$F:$F,$A14,'สัตว์ปีก รายชุดการฆ่า'!$I:$I,$B14)</f>
        <v>0</v>
      </c>
      <c r="D14" s="10">
        <f>SUMIFS('สัตว์ปีก รายชุดการฆ่า'!AB:AB,'สัตว์ปีก รายชุดการฆ่า'!$F:$F,$A14,'สัตว์ปีก รายชุดการฆ่า'!$I:$I,$B14)</f>
        <v>0</v>
      </c>
      <c r="E14" s="10">
        <f>SUMIFS('สัตว์ปีก รายชุดการฆ่า'!AC:AC,'สัตว์ปีก รายชุดการฆ่า'!$F:$F,$A14,'สัตว์ปีก รายชุดการฆ่า'!$I:$I,$B14)</f>
        <v>0</v>
      </c>
      <c r="F14" s="10">
        <f>SUMIFS('สัตว์ปีก รายชุดการฆ่า'!AD:AD,'สัตว์ปีก รายชุดการฆ่า'!$F:$F,$A14,'สัตว์ปีก รายชุดการฆ่า'!$I:$I,$B14)</f>
        <v>0</v>
      </c>
      <c r="G14" s="10">
        <f>SUMIFS('สัตว์ปีก รายชุดการฆ่า'!AE:AE,'สัตว์ปีก รายชุดการฆ่า'!$F:$F,$A14,'สัตว์ปีก รายชุดการฆ่า'!$I:$I,$B14)</f>
        <v>0</v>
      </c>
      <c r="H14" s="10">
        <f>SUMIFS('สัตว์ปีก รายชุดการฆ่า'!AF:AF,'สัตว์ปีก รายชุดการฆ่า'!$F:$F,$A14,'สัตว์ปีก รายชุดการฆ่า'!$I:$I,$B14)</f>
        <v>0</v>
      </c>
      <c r="I14" s="10">
        <f>SUMIFS('สัตว์ปีก รายชุดการฆ่า'!AG:AG,'สัตว์ปีก รายชุดการฆ่า'!$F:$F,$A14,'สัตว์ปีก รายชุดการฆ่า'!$I:$I,$B14)</f>
        <v>0</v>
      </c>
      <c r="J14" s="10">
        <f>SUMIFS('สัตว์ปีก รายชุดการฆ่า'!AH:AH,'สัตว์ปีก รายชุดการฆ่า'!$F:$F,$A14,'สัตว์ปีก รายชุดการฆ่า'!$I:$I,$B14)</f>
        <v>0</v>
      </c>
      <c r="K14" s="10">
        <f>SUMIFS('สัตว์ปีก รายชุดการฆ่า'!AI:AI,'สัตว์ปีก รายชุดการฆ่า'!$F:$F,$A14,'สัตว์ปีก รายชุดการฆ่า'!$I:$I,$B14)</f>
        <v>0</v>
      </c>
      <c r="L14" s="10">
        <f>SUMIFS('สัตว์ปีก รายชุดการฆ่า'!AJ:AJ,'สัตว์ปีก รายชุดการฆ่า'!$F:$F,$A14,'สัตว์ปีก รายชุดการฆ่า'!$I:$I,$B14)</f>
        <v>0</v>
      </c>
      <c r="M14" s="10">
        <f>SUMIFS('สัตว์ปีก รายชุดการฆ่า'!AK:AK,'สัตว์ปีก รายชุดการฆ่า'!$F:$F,$A14,'สัตว์ปีก รายชุดการฆ่า'!$I:$I,$B14)</f>
        <v>0</v>
      </c>
      <c r="N14" s="10">
        <f>SUMIFS('สัตว์ปีก รายชุดการฆ่า'!AL:AL,'สัตว์ปีก รายชุดการฆ่า'!$F:$F,$A14,'สัตว์ปีก รายชุดการฆ่า'!$I:$I,$B14)</f>
        <v>0</v>
      </c>
      <c r="O14" s="10">
        <f>SUMIFS('สัตว์ปีก รายชุดการฆ่า'!AM:AM,'สัตว์ปีก รายชุดการฆ่า'!$F:$F,$A14,'สัตว์ปีก รายชุดการฆ่า'!$I:$I,$B14)</f>
        <v>0</v>
      </c>
      <c r="P14" s="10">
        <f>SUMIFS('สัตว์ปีก รายชุดการฆ่า'!AN:AN,'สัตว์ปีก รายชุดการฆ่า'!$F:$F,$A14,'สัตว์ปีก รายชุดการฆ่า'!$I:$I,$B14)</f>
        <v>0</v>
      </c>
      <c r="Q14" s="10">
        <f>SUMIFS('สัตว์ปีก รายชุดการฆ่า'!AO:AO,'สัตว์ปีก รายชุดการฆ่า'!$F:$F,$A14,'สัตว์ปีก รายชุดการฆ่า'!$I:$I,$B14)</f>
        <v>0</v>
      </c>
      <c r="R14" s="10">
        <f>SUMIFS('สัตว์ปีก รายชุดการฆ่า'!AP:AP,'สัตว์ปีก รายชุดการฆ่า'!$F:$F,$A14,'สัตว์ปีก รายชุดการฆ่า'!$I:$I,$B14)</f>
        <v>0</v>
      </c>
      <c r="S14" s="10">
        <f>COUNTIFS('สัตว์ปีก รายชุดการฆ่า'!$F:$F,$A14,'สัตว์ปีก รายชุดการฆ่า'!$I:$I,$B14)</f>
        <v>0</v>
      </c>
      <c r="T14" s="10">
        <f>COUNTIFS('สัตว์ปีก รายชุดการฆ่า'!$F:$F,$A14,'สัตว์ปีก รายชุดการฆ่า'!$I:$I,$B14)</f>
        <v>0</v>
      </c>
    </row>
    <row r="15" spans="1:20">
      <c r="A15" s="9">
        <f>'สัตว์ปีก สรุปเดือน AM'!A15</f>
        <v>4</v>
      </c>
      <c r="B15" s="10" t="s">
        <v>44</v>
      </c>
      <c r="C15" s="10">
        <f>SUMIFS('สัตว์ปีก รายชุดการฆ่า'!AA:AA,'สัตว์ปีก รายชุดการฆ่า'!$F:$F,$A15,'สัตว์ปีก รายชุดการฆ่า'!$I:$I,$B15)</f>
        <v>0</v>
      </c>
      <c r="D15" s="10">
        <f>SUMIFS('สัตว์ปีก รายชุดการฆ่า'!AB:AB,'สัตว์ปีก รายชุดการฆ่า'!$F:$F,$A15,'สัตว์ปีก รายชุดการฆ่า'!$I:$I,$B15)</f>
        <v>0</v>
      </c>
      <c r="E15" s="10">
        <f>SUMIFS('สัตว์ปีก รายชุดการฆ่า'!AC:AC,'สัตว์ปีก รายชุดการฆ่า'!$F:$F,$A15,'สัตว์ปีก รายชุดการฆ่า'!$I:$I,$B15)</f>
        <v>0</v>
      </c>
      <c r="F15" s="10">
        <f>SUMIFS('สัตว์ปีก รายชุดการฆ่า'!AD:AD,'สัตว์ปีก รายชุดการฆ่า'!$F:$F,$A15,'สัตว์ปีก รายชุดการฆ่า'!$I:$I,$B15)</f>
        <v>0</v>
      </c>
      <c r="G15" s="10">
        <f>SUMIFS('สัตว์ปีก รายชุดการฆ่า'!AE:AE,'สัตว์ปีก รายชุดการฆ่า'!$F:$F,$A15,'สัตว์ปีก รายชุดการฆ่า'!$I:$I,$B15)</f>
        <v>0</v>
      </c>
      <c r="H15" s="10">
        <f>SUMIFS('สัตว์ปีก รายชุดการฆ่า'!AF:AF,'สัตว์ปีก รายชุดการฆ่า'!$F:$F,$A15,'สัตว์ปีก รายชุดการฆ่า'!$I:$I,$B15)</f>
        <v>0</v>
      </c>
      <c r="I15" s="10">
        <f>SUMIFS('สัตว์ปีก รายชุดการฆ่า'!AG:AG,'สัตว์ปีก รายชุดการฆ่า'!$F:$F,$A15,'สัตว์ปีก รายชุดการฆ่า'!$I:$I,$B15)</f>
        <v>0</v>
      </c>
      <c r="J15" s="10">
        <f>SUMIFS('สัตว์ปีก รายชุดการฆ่า'!AH:AH,'สัตว์ปีก รายชุดการฆ่า'!$F:$F,$A15,'สัตว์ปีก รายชุดการฆ่า'!$I:$I,$B15)</f>
        <v>0</v>
      </c>
      <c r="K15" s="10">
        <f>SUMIFS('สัตว์ปีก รายชุดการฆ่า'!AI:AI,'สัตว์ปีก รายชุดการฆ่า'!$F:$F,$A15,'สัตว์ปีก รายชุดการฆ่า'!$I:$I,$B15)</f>
        <v>0</v>
      </c>
      <c r="L15" s="10">
        <f>SUMIFS('สัตว์ปีก รายชุดการฆ่า'!AJ:AJ,'สัตว์ปีก รายชุดการฆ่า'!$F:$F,$A15,'สัตว์ปีก รายชุดการฆ่า'!$I:$I,$B15)</f>
        <v>0</v>
      </c>
      <c r="M15" s="10">
        <f>SUMIFS('สัตว์ปีก รายชุดการฆ่า'!AK:AK,'สัตว์ปีก รายชุดการฆ่า'!$F:$F,$A15,'สัตว์ปีก รายชุดการฆ่า'!$I:$I,$B15)</f>
        <v>0</v>
      </c>
      <c r="N15" s="10">
        <f>SUMIFS('สัตว์ปีก รายชุดการฆ่า'!AL:AL,'สัตว์ปีก รายชุดการฆ่า'!$F:$F,$A15,'สัตว์ปีก รายชุดการฆ่า'!$I:$I,$B15)</f>
        <v>0</v>
      </c>
      <c r="O15" s="10">
        <f>SUMIFS('สัตว์ปีก รายชุดการฆ่า'!AM:AM,'สัตว์ปีก รายชุดการฆ่า'!$F:$F,$A15,'สัตว์ปีก รายชุดการฆ่า'!$I:$I,$B15)</f>
        <v>0</v>
      </c>
      <c r="P15" s="10">
        <f>SUMIFS('สัตว์ปีก รายชุดการฆ่า'!AN:AN,'สัตว์ปีก รายชุดการฆ่า'!$F:$F,$A15,'สัตว์ปีก รายชุดการฆ่า'!$I:$I,$B15)</f>
        <v>0</v>
      </c>
      <c r="Q15" s="10">
        <f>SUMIFS('สัตว์ปีก รายชุดการฆ่า'!AO:AO,'สัตว์ปีก รายชุดการฆ่า'!$F:$F,$A15,'สัตว์ปีก รายชุดการฆ่า'!$I:$I,$B15)</f>
        <v>0</v>
      </c>
      <c r="R15" s="10">
        <f>SUMIFS('สัตว์ปีก รายชุดการฆ่า'!AP:AP,'สัตว์ปีก รายชุดการฆ่า'!$F:$F,$A15,'สัตว์ปีก รายชุดการฆ่า'!$I:$I,$B15)</f>
        <v>0</v>
      </c>
      <c r="S15" s="10">
        <f>COUNTIFS('สัตว์ปีก รายชุดการฆ่า'!$F:$F,$A15,'สัตว์ปีก รายชุดการฆ่า'!$I:$I,$B15)</f>
        <v>0</v>
      </c>
      <c r="T15" s="10">
        <f>COUNTIFS('สัตว์ปีก รายชุดการฆ่า'!$F:$F,$A15,'สัตว์ปีก รายชุดการฆ่า'!$I:$I,$B15)</f>
        <v>0</v>
      </c>
    </row>
    <row r="16" spans="1:20">
      <c r="A16" s="9">
        <f>'สัตว์ปีก สรุปเดือน AM'!A16</f>
        <v>5</v>
      </c>
      <c r="B16" s="10" t="s">
        <v>42</v>
      </c>
      <c r="C16" s="10">
        <f>SUMIFS('สัตว์ปีก รายชุดการฆ่า'!AA:AA,'สัตว์ปีก รายชุดการฆ่า'!$F:$F,$A16,'สัตว์ปีก รายชุดการฆ่า'!$I:$I,$B16)</f>
        <v>0</v>
      </c>
      <c r="D16" s="10">
        <f>SUMIFS('สัตว์ปีก รายชุดการฆ่า'!AB:AB,'สัตว์ปีก รายชุดการฆ่า'!$F:$F,$A16,'สัตว์ปีก รายชุดการฆ่า'!$I:$I,$B16)</f>
        <v>0</v>
      </c>
      <c r="E16" s="10">
        <f>SUMIFS('สัตว์ปีก รายชุดการฆ่า'!AC:AC,'สัตว์ปีก รายชุดการฆ่า'!$F:$F,$A16,'สัตว์ปีก รายชุดการฆ่า'!$I:$I,$B16)</f>
        <v>0</v>
      </c>
      <c r="F16" s="10">
        <f>SUMIFS('สัตว์ปีก รายชุดการฆ่า'!AD:AD,'สัตว์ปีก รายชุดการฆ่า'!$F:$F,$A16,'สัตว์ปีก รายชุดการฆ่า'!$I:$I,$B16)</f>
        <v>0</v>
      </c>
      <c r="G16" s="10">
        <f>SUMIFS('สัตว์ปีก รายชุดการฆ่า'!AE:AE,'สัตว์ปีก รายชุดการฆ่า'!$F:$F,$A16,'สัตว์ปีก รายชุดการฆ่า'!$I:$I,$B16)</f>
        <v>0</v>
      </c>
      <c r="H16" s="10">
        <f>SUMIFS('สัตว์ปีก รายชุดการฆ่า'!AF:AF,'สัตว์ปีก รายชุดการฆ่า'!$F:$F,$A16,'สัตว์ปีก รายชุดการฆ่า'!$I:$I,$B16)</f>
        <v>0</v>
      </c>
      <c r="I16" s="10">
        <f>SUMIFS('สัตว์ปีก รายชุดการฆ่า'!AG:AG,'สัตว์ปีก รายชุดการฆ่า'!$F:$F,$A16,'สัตว์ปีก รายชุดการฆ่า'!$I:$I,$B16)</f>
        <v>0</v>
      </c>
      <c r="J16" s="10">
        <f>SUMIFS('สัตว์ปีก รายชุดการฆ่า'!AH:AH,'สัตว์ปีก รายชุดการฆ่า'!$F:$F,$A16,'สัตว์ปีก รายชุดการฆ่า'!$I:$I,$B16)</f>
        <v>0</v>
      </c>
      <c r="K16" s="10">
        <f>SUMIFS('สัตว์ปีก รายชุดการฆ่า'!AI:AI,'สัตว์ปีก รายชุดการฆ่า'!$F:$F,$A16,'สัตว์ปีก รายชุดการฆ่า'!$I:$I,$B16)</f>
        <v>0</v>
      </c>
      <c r="L16" s="10">
        <f>SUMIFS('สัตว์ปีก รายชุดการฆ่า'!AJ:AJ,'สัตว์ปีก รายชุดการฆ่า'!$F:$F,$A16,'สัตว์ปีก รายชุดการฆ่า'!$I:$I,$B16)</f>
        <v>0</v>
      </c>
      <c r="M16" s="10">
        <f>SUMIFS('สัตว์ปีก รายชุดการฆ่า'!AK:AK,'สัตว์ปีก รายชุดการฆ่า'!$F:$F,$A16,'สัตว์ปีก รายชุดการฆ่า'!$I:$I,$B16)</f>
        <v>0</v>
      </c>
      <c r="N16" s="10">
        <f>SUMIFS('สัตว์ปีก รายชุดการฆ่า'!AL:AL,'สัตว์ปีก รายชุดการฆ่า'!$F:$F,$A16,'สัตว์ปีก รายชุดการฆ่า'!$I:$I,$B16)</f>
        <v>0</v>
      </c>
      <c r="O16" s="10">
        <f>SUMIFS('สัตว์ปีก รายชุดการฆ่า'!AM:AM,'สัตว์ปีก รายชุดการฆ่า'!$F:$F,$A16,'สัตว์ปีก รายชุดการฆ่า'!$I:$I,$B16)</f>
        <v>0</v>
      </c>
      <c r="P16" s="10">
        <f>SUMIFS('สัตว์ปีก รายชุดการฆ่า'!AN:AN,'สัตว์ปีก รายชุดการฆ่า'!$F:$F,$A16,'สัตว์ปีก รายชุดการฆ่า'!$I:$I,$B16)</f>
        <v>0</v>
      </c>
      <c r="Q16" s="10">
        <f>SUMIFS('สัตว์ปีก รายชุดการฆ่า'!AO:AO,'สัตว์ปีก รายชุดการฆ่า'!$F:$F,$A16,'สัตว์ปีก รายชุดการฆ่า'!$I:$I,$B16)</f>
        <v>0</v>
      </c>
      <c r="R16" s="10">
        <f>SUMIFS('สัตว์ปีก รายชุดการฆ่า'!AP:AP,'สัตว์ปีก รายชุดการฆ่า'!$F:$F,$A16,'สัตว์ปีก รายชุดการฆ่า'!$I:$I,$B16)</f>
        <v>0</v>
      </c>
      <c r="S16" s="10">
        <f>COUNTIFS('สัตว์ปีก รายชุดการฆ่า'!$F:$F,$A16,'สัตว์ปีก รายชุดการฆ่า'!$I:$I,$B16)</f>
        <v>0</v>
      </c>
      <c r="T16" s="10">
        <f>COUNTIFS('สัตว์ปีก รายชุดการฆ่า'!$F:$F,$A16,'สัตว์ปีก รายชุดการฆ่า'!$I:$I,$B16)</f>
        <v>0</v>
      </c>
    </row>
    <row r="17" spans="1:20">
      <c r="A17" s="9">
        <f>'สัตว์ปีก สรุปเดือน AM'!A17</f>
        <v>5</v>
      </c>
      <c r="B17" s="10" t="s">
        <v>43</v>
      </c>
      <c r="C17" s="10">
        <f>SUMIFS('สัตว์ปีก รายชุดการฆ่า'!AA:AA,'สัตว์ปีก รายชุดการฆ่า'!$F:$F,$A17,'สัตว์ปีก รายชุดการฆ่า'!$I:$I,$B17)</f>
        <v>0</v>
      </c>
      <c r="D17" s="10">
        <f>SUMIFS('สัตว์ปีก รายชุดการฆ่า'!AB:AB,'สัตว์ปีก รายชุดการฆ่า'!$F:$F,$A17,'สัตว์ปีก รายชุดการฆ่า'!$I:$I,$B17)</f>
        <v>0</v>
      </c>
      <c r="E17" s="10">
        <f>SUMIFS('สัตว์ปีก รายชุดการฆ่า'!AC:AC,'สัตว์ปีก รายชุดการฆ่า'!$F:$F,$A17,'สัตว์ปีก รายชุดการฆ่า'!$I:$I,$B17)</f>
        <v>0</v>
      </c>
      <c r="F17" s="10">
        <f>SUMIFS('สัตว์ปีก รายชุดการฆ่า'!AD:AD,'สัตว์ปีก รายชุดการฆ่า'!$F:$F,$A17,'สัตว์ปีก รายชุดการฆ่า'!$I:$I,$B17)</f>
        <v>0</v>
      </c>
      <c r="G17" s="10">
        <f>SUMIFS('สัตว์ปีก รายชุดการฆ่า'!AE:AE,'สัตว์ปีก รายชุดการฆ่า'!$F:$F,$A17,'สัตว์ปีก รายชุดการฆ่า'!$I:$I,$B17)</f>
        <v>0</v>
      </c>
      <c r="H17" s="10">
        <f>SUMIFS('สัตว์ปีก รายชุดการฆ่า'!AF:AF,'สัตว์ปีก รายชุดการฆ่า'!$F:$F,$A17,'สัตว์ปีก รายชุดการฆ่า'!$I:$I,$B17)</f>
        <v>0</v>
      </c>
      <c r="I17" s="10">
        <f>SUMIFS('สัตว์ปีก รายชุดการฆ่า'!AG:AG,'สัตว์ปีก รายชุดการฆ่า'!$F:$F,$A17,'สัตว์ปีก รายชุดการฆ่า'!$I:$I,$B17)</f>
        <v>0</v>
      </c>
      <c r="J17" s="10">
        <f>SUMIFS('สัตว์ปีก รายชุดการฆ่า'!AH:AH,'สัตว์ปีก รายชุดการฆ่า'!$F:$F,$A17,'สัตว์ปีก รายชุดการฆ่า'!$I:$I,$B17)</f>
        <v>0</v>
      </c>
      <c r="K17" s="10">
        <f>SUMIFS('สัตว์ปีก รายชุดการฆ่า'!AI:AI,'สัตว์ปีก รายชุดการฆ่า'!$F:$F,$A17,'สัตว์ปีก รายชุดการฆ่า'!$I:$I,$B17)</f>
        <v>0</v>
      </c>
      <c r="L17" s="10">
        <f>SUMIFS('สัตว์ปีก รายชุดการฆ่า'!AJ:AJ,'สัตว์ปีก รายชุดการฆ่า'!$F:$F,$A17,'สัตว์ปีก รายชุดการฆ่า'!$I:$I,$B17)</f>
        <v>0</v>
      </c>
      <c r="M17" s="10">
        <f>SUMIFS('สัตว์ปีก รายชุดการฆ่า'!AK:AK,'สัตว์ปีก รายชุดการฆ่า'!$F:$F,$A17,'สัตว์ปีก รายชุดการฆ่า'!$I:$I,$B17)</f>
        <v>0</v>
      </c>
      <c r="N17" s="10">
        <f>SUMIFS('สัตว์ปีก รายชุดการฆ่า'!AL:AL,'สัตว์ปีก รายชุดการฆ่า'!$F:$F,$A17,'สัตว์ปีก รายชุดการฆ่า'!$I:$I,$B17)</f>
        <v>0</v>
      </c>
      <c r="O17" s="10">
        <f>SUMIFS('สัตว์ปีก รายชุดการฆ่า'!AM:AM,'สัตว์ปีก รายชุดการฆ่า'!$F:$F,$A17,'สัตว์ปีก รายชุดการฆ่า'!$I:$I,$B17)</f>
        <v>0</v>
      </c>
      <c r="P17" s="10">
        <f>SUMIFS('สัตว์ปีก รายชุดการฆ่า'!AN:AN,'สัตว์ปีก รายชุดการฆ่า'!$F:$F,$A17,'สัตว์ปีก รายชุดการฆ่า'!$I:$I,$B17)</f>
        <v>0</v>
      </c>
      <c r="Q17" s="10">
        <f>SUMIFS('สัตว์ปีก รายชุดการฆ่า'!AO:AO,'สัตว์ปีก รายชุดการฆ่า'!$F:$F,$A17,'สัตว์ปีก รายชุดการฆ่า'!$I:$I,$B17)</f>
        <v>0</v>
      </c>
      <c r="R17" s="10">
        <f>SUMIFS('สัตว์ปีก รายชุดการฆ่า'!AP:AP,'สัตว์ปีก รายชุดการฆ่า'!$F:$F,$A17,'สัตว์ปีก รายชุดการฆ่า'!$I:$I,$B17)</f>
        <v>0</v>
      </c>
      <c r="S17" s="10">
        <f>COUNTIFS('สัตว์ปีก รายชุดการฆ่า'!$F:$F,$A17,'สัตว์ปีก รายชุดการฆ่า'!$I:$I,$B17)</f>
        <v>0</v>
      </c>
      <c r="T17" s="10">
        <f>COUNTIFS('สัตว์ปีก รายชุดการฆ่า'!$F:$F,$A17,'สัตว์ปีก รายชุดการฆ่า'!$I:$I,$B17)</f>
        <v>0</v>
      </c>
    </row>
    <row r="18" spans="1:20">
      <c r="A18" s="9">
        <f>'สัตว์ปีก สรุปเดือน AM'!A18</f>
        <v>5</v>
      </c>
      <c r="B18" s="10" t="s">
        <v>44</v>
      </c>
      <c r="C18" s="10">
        <f>SUMIFS('สัตว์ปีก รายชุดการฆ่า'!AA:AA,'สัตว์ปีก รายชุดการฆ่า'!$F:$F,$A18,'สัตว์ปีก รายชุดการฆ่า'!$I:$I,$B18)</f>
        <v>0</v>
      </c>
      <c r="D18" s="10">
        <f>SUMIFS('สัตว์ปีก รายชุดการฆ่า'!AB:AB,'สัตว์ปีก รายชุดการฆ่า'!$F:$F,$A18,'สัตว์ปีก รายชุดการฆ่า'!$I:$I,$B18)</f>
        <v>0</v>
      </c>
      <c r="E18" s="10">
        <f>SUMIFS('สัตว์ปีก รายชุดการฆ่า'!AC:AC,'สัตว์ปีก รายชุดการฆ่า'!$F:$F,$A18,'สัตว์ปีก รายชุดการฆ่า'!$I:$I,$B18)</f>
        <v>0</v>
      </c>
      <c r="F18" s="10">
        <f>SUMIFS('สัตว์ปีก รายชุดการฆ่า'!AD:AD,'สัตว์ปีก รายชุดการฆ่า'!$F:$F,$A18,'สัตว์ปีก รายชุดการฆ่า'!$I:$I,$B18)</f>
        <v>0</v>
      </c>
      <c r="G18" s="10">
        <f>SUMIFS('สัตว์ปีก รายชุดการฆ่า'!AE:AE,'สัตว์ปีก รายชุดการฆ่า'!$F:$F,$A18,'สัตว์ปีก รายชุดการฆ่า'!$I:$I,$B18)</f>
        <v>0</v>
      </c>
      <c r="H18" s="10">
        <f>SUMIFS('สัตว์ปีก รายชุดการฆ่า'!AF:AF,'สัตว์ปีก รายชุดการฆ่า'!$F:$F,$A18,'สัตว์ปีก รายชุดการฆ่า'!$I:$I,$B18)</f>
        <v>0</v>
      </c>
      <c r="I18" s="10">
        <f>SUMIFS('สัตว์ปีก รายชุดการฆ่า'!AG:AG,'สัตว์ปีก รายชุดการฆ่า'!$F:$F,$A18,'สัตว์ปีก รายชุดการฆ่า'!$I:$I,$B18)</f>
        <v>0</v>
      </c>
      <c r="J18" s="10">
        <f>SUMIFS('สัตว์ปีก รายชุดการฆ่า'!AH:AH,'สัตว์ปีก รายชุดการฆ่า'!$F:$F,$A18,'สัตว์ปีก รายชุดการฆ่า'!$I:$I,$B18)</f>
        <v>0</v>
      </c>
      <c r="K18" s="10">
        <f>SUMIFS('สัตว์ปีก รายชุดการฆ่า'!AI:AI,'สัตว์ปีก รายชุดการฆ่า'!$F:$F,$A18,'สัตว์ปีก รายชุดการฆ่า'!$I:$I,$B18)</f>
        <v>0</v>
      </c>
      <c r="L18" s="10">
        <f>SUMIFS('สัตว์ปีก รายชุดการฆ่า'!AJ:AJ,'สัตว์ปีก รายชุดการฆ่า'!$F:$F,$A18,'สัตว์ปีก รายชุดการฆ่า'!$I:$I,$B18)</f>
        <v>0</v>
      </c>
      <c r="M18" s="10">
        <f>SUMIFS('สัตว์ปีก รายชุดการฆ่า'!AK:AK,'สัตว์ปีก รายชุดการฆ่า'!$F:$F,$A18,'สัตว์ปีก รายชุดการฆ่า'!$I:$I,$B18)</f>
        <v>0</v>
      </c>
      <c r="N18" s="10">
        <f>SUMIFS('สัตว์ปีก รายชุดการฆ่า'!AL:AL,'สัตว์ปีก รายชุดการฆ่า'!$F:$F,$A18,'สัตว์ปีก รายชุดการฆ่า'!$I:$I,$B18)</f>
        <v>0</v>
      </c>
      <c r="O18" s="10">
        <f>SUMIFS('สัตว์ปีก รายชุดการฆ่า'!AM:AM,'สัตว์ปีก รายชุดการฆ่า'!$F:$F,$A18,'สัตว์ปีก รายชุดการฆ่า'!$I:$I,$B18)</f>
        <v>0</v>
      </c>
      <c r="P18" s="10">
        <f>SUMIFS('สัตว์ปีก รายชุดการฆ่า'!AN:AN,'สัตว์ปีก รายชุดการฆ่า'!$F:$F,$A18,'สัตว์ปีก รายชุดการฆ่า'!$I:$I,$B18)</f>
        <v>0</v>
      </c>
      <c r="Q18" s="10">
        <f>SUMIFS('สัตว์ปีก รายชุดการฆ่า'!AO:AO,'สัตว์ปีก รายชุดการฆ่า'!$F:$F,$A18,'สัตว์ปีก รายชุดการฆ่า'!$I:$I,$B18)</f>
        <v>0</v>
      </c>
      <c r="R18" s="10">
        <f>SUMIFS('สัตว์ปีก รายชุดการฆ่า'!AP:AP,'สัตว์ปีก รายชุดการฆ่า'!$F:$F,$A18,'สัตว์ปีก รายชุดการฆ่า'!$I:$I,$B18)</f>
        <v>0</v>
      </c>
      <c r="S18" s="10">
        <f>COUNTIFS('สัตว์ปีก รายชุดการฆ่า'!$F:$F,$A18,'สัตว์ปีก รายชุดการฆ่า'!$I:$I,$B18)</f>
        <v>0</v>
      </c>
      <c r="T18" s="10">
        <f>COUNTIFS('สัตว์ปีก รายชุดการฆ่า'!$F:$F,$A18,'สัตว์ปีก รายชุดการฆ่า'!$I:$I,$B18)</f>
        <v>0</v>
      </c>
    </row>
    <row r="19" spans="1:20">
      <c r="A19" s="9">
        <f>'สัตว์ปีก สรุปเดือน AM'!A19</f>
        <v>6</v>
      </c>
      <c r="B19" s="10" t="s">
        <v>42</v>
      </c>
      <c r="C19" s="10">
        <f>SUMIFS('สัตว์ปีก รายชุดการฆ่า'!AA:AA,'สัตว์ปีก รายชุดการฆ่า'!$F:$F,$A19,'สัตว์ปีก รายชุดการฆ่า'!$I:$I,$B19)</f>
        <v>0</v>
      </c>
      <c r="D19" s="10">
        <f>SUMIFS('สัตว์ปีก รายชุดการฆ่า'!AB:AB,'สัตว์ปีก รายชุดการฆ่า'!$F:$F,$A19,'สัตว์ปีก รายชุดการฆ่า'!$I:$I,$B19)</f>
        <v>0</v>
      </c>
      <c r="E19" s="10">
        <f>SUMIFS('สัตว์ปีก รายชุดการฆ่า'!AC:AC,'สัตว์ปีก รายชุดการฆ่า'!$F:$F,$A19,'สัตว์ปีก รายชุดการฆ่า'!$I:$I,$B19)</f>
        <v>0</v>
      </c>
      <c r="F19" s="10">
        <f>SUMIFS('สัตว์ปีก รายชุดการฆ่า'!AD:AD,'สัตว์ปีก รายชุดการฆ่า'!$F:$F,$A19,'สัตว์ปีก รายชุดการฆ่า'!$I:$I,$B19)</f>
        <v>0</v>
      </c>
      <c r="G19" s="10">
        <f>SUMIFS('สัตว์ปีก รายชุดการฆ่า'!AE:AE,'สัตว์ปีก รายชุดการฆ่า'!$F:$F,$A19,'สัตว์ปีก รายชุดการฆ่า'!$I:$I,$B19)</f>
        <v>0</v>
      </c>
      <c r="H19" s="10">
        <f>SUMIFS('สัตว์ปีก รายชุดการฆ่า'!AF:AF,'สัตว์ปีก รายชุดการฆ่า'!$F:$F,$A19,'สัตว์ปีก รายชุดการฆ่า'!$I:$I,$B19)</f>
        <v>0</v>
      </c>
      <c r="I19" s="10">
        <f>SUMIFS('สัตว์ปีก รายชุดการฆ่า'!AG:AG,'สัตว์ปีก รายชุดการฆ่า'!$F:$F,$A19,'สัตว์ปีก รายชุดการฆ่า'!$I:$I,$B19)</f>
        <v>0</v>
      </c>
      <c r="J19" s="10">
        <f>SUMIFS('สัตว์ปีก รายชุดการฆ่า'!AH:AH,'สัตว์ปีก รายชุดการฆ่า'!$F:$F,$A19,'สัตว์ปีก รายชุดการฆ่า'!$I:$I,$B19)</f>
        <v>0</v>
      </c>
      <c r="K19" s="10">
        <f>SUMIFS('สัตว์ปีก รายชุดการฆ่า'!AI:AI,'สัตว์ปีก รายชุดการฆ่า'!$F:$F,$A19,'สัตว์ปีก รายชุดการฆ่า'!$I:$I,$B19)</f>
        <v>0</v>
      </c>
      <c r="L19" s="10">
        <f>SUMIFS('สัตว์ปีก รายชุดการฆ่า'!AJ:AJ,'สัตว์ปีก รายชุดการฆ่า'!$F:$F,$A19,'สัตว์ปีก รายชุดการฆ่า'!$I:$I,$B19)</f>
        <v>0</v>
      </c>
      <c r="M19" s="10">
        <f>SUMIFS('สัตว์ปีก รายชุดการฆ่า'!AK:AK,'สัตว์ปีก รายชุดการฆ่า'!$F:$F,$A19,'สัตว์ปีก รายชุดการฆ่า'!$I:$I,$B19)</f>
        <v>0</v>
      </c>
      <c r="N19" s="10">
        <f>SUMIFS('สัตว์ปีก รายชุดการฆ่า'!AL:AL,'สัตว์ปีก รายชุดการฆ่า'!$F:$F,$A19,'สัตว์ปีก รายชุดการฆ่า'!$I:$I,$B19)</f>
        <v>0</v>
      </c>
      <c r="O19" s="10">
        <f>SUMIFS('สัตว์ปีก รายชุดการฆ่า'!AM:AM,'สัตว์ปีก รายชุดการฆ่า'!$F:$F,$A19,'สัตว์ปีก รายชุดการฆ่า'!$I:$I,$B19)</f>
        <v>0</v>
      </c>
      <c r="P19" s="10">
        <f>SUMIFS('สัตว์ปีก รายชุดการฆ่า'!AN:AN,'สัตว์ปีก รายชุดการฆ่า'!$F:$F,$A19,'สัตว์ปีก รายชุดการฆ่า'!$I:$I,$B19)</f>
        <v>0</v>
      </c>
      <c r="Q19" s="10">
        <f>SUMIFS('สัตว์ปีก รายชุดการฆ่า'!AO:AO,'สัตว์ปีก รายชุดการฆ่า'!$F:$F,$A19,'สัตว์ปีก รายชุดการฆ่า'!$I:$I,$B19)</f>
        <v>0</v>
      </c>
      <c r="R19" s="10">
        <f>SUMIFS('สัตว์ปีก รายชุดการฆ่า'!AP:AP,'สัตว์ปีก รายชุดการฆ่า'!$F:$F,$A19,'สัตว์ปีก รายชุดการฆ่า'!$I:$I,$B19)</f>
        <v>0</v>
      </c>
      <c r="S19" s="10">
        <f>COUNTIFS('สัตว์ปีก รายชุดการฆ่า'!$F:$F,$A19,'สัตว์ปีก รายชุดการฆ่า'!$I:$I,$B19)</f>
        <v>0</v>
      </c>
      <c r="T19" s="10">
        <f>COUNTIFS('สัตว์ปีก รายชุดการฆ่า'!$F:$F,$A19,'สัตว์ปีก รายชุดการฆ่า'!$I:$I,$B19)</f>
        <v>0</v>
      </c>
    </row>
    <row r="20" spans="1:20">
      <c r="A20" s="9">
        <f>'สัตว์ปีก สรุปเดือน AM'!A20</f>
        <v>6</v>
      </c>
      <c r="B20" s="10" t="s">
        <v>43</v>
      </c>
      <c r="C20" s="10">
        <f>SUMIFS('สัตว์ปีก รายชุดการฆ่า'!AA:AA,'สัตว์ปีก รายชุดการฆ่า'!$F:$F,$A20,'สัตว์ปีก รายชุดการฆ่า'!$I:$I,$B20)</f>
        <v>0</v>
      </c>
      <c r="D20" s="10">
        <f>SUMIFS('สัตว์ปีก รายชุดการฆ่า'!AB:AB,'สัตว์ปีก รายชุดการฆ่า'!$F:$F,$A20,'สัตว์ปีก รายชุดการฆ่า'!$I:$I,$B20)</f>
        <v>0</v>
      </c>
      <c r="E20" s="10">
        <f>SUMIFS('สัตว์ปีก รายชุดการฆ่า'!AC:AC,'สัตว์ปีก รายชุดการฆ่า'!$F:$F,$A20,'สัตว์ปีก รายชุดการฆ่า'!$I:$I,$B20)</f>
        <v>0</v>
      </c>
      <c r="F20" s="10">
        <f>SUMIFS('สัตว์ปีก รายชุดการฆ่า'!AD:AD,'สัตว์ปีก รายชุดการฆ่า'!$F:$F,$A20,'สัตว์ปีก รายชุดการฆ่า'!$I:$I,$B20)</f>
        <v>0</v>
      </c>
      <c r="G20" s="10">
        <f>SUMIFS('สัตว์ปีก รายชุดการฆ่า'!AE:AE,'สัตว์ปีก รายชุดการฆ่า'!$F:$F,$A20,'สัตว์ปีก รายชุดการฆ่า'!$I:$I,$B20)</f>
        <v>0</v>
      </c>
      <c r="H20" s="10">
        <f>SUMIFS('สัตว์ปีก รายชุดการฆ่า'!AF:AF,'สัตว์ปีก รายชุดการฆ่า'!$F:$F,$A20,'สัตว์ปีก รายชุดการฆ่า'!$I:$I,$B20)</f>
        <v>0</v>
      </c>
      <c r="I20" s="10">
        <f>SUMIFS('สัตว์ปีก รายชุดการฆ่า'!AG:AG,'สัตว์ปีก รายชุดการฆ่า'!$F:$F,$A20,'สัตว์ปีก รายชุดการฆ่า'!$I:$I,$B20)</f>
        <v>0</v>
      </c>
      <c r="J20" s="10">
        <f>SUMIFS('สัตว์ปีก รายชุดการฆ่า'!AH:AH,'สัตว์ปีก รายชุดการฆ่า'!$F:$F,$A20,'สัตว์ปีก รายชุดการฆ่า'!$I:$I,$B20)</f>
        <v>0</v>
      </c>
      <c r="K20" s="10">
        <f>SUMIFS('สัตว์ปีก รายชุดการฆ่า'!AI:AI,'สัตว์ปีก รายชุดการฆ่า'!$F:$F,$A20,'สัตว์ปีก รายชุดการฆ่า'!$I:$I,$B20)</f>
        <v>0</v>
      </c>
      <c r="L20" s="10">
        <f>SUMIFS('สัตว์ปีก รายชุดการฆ่า'!AJ:AJ,'สัตว์ปีก รายชุดการฆ่า'!$F:$F,$A20,'สัตว์ปีก รายชุดการฆ่า'!$I:$I,$B20)</f>
        <v>0</v>
      </c>
      <c r="M20" s="10">
        <f>SUMIFS('สัตว์ปีก รายชุดการฆ่า'!AK:AK,'สัตว์ปีก รายชุดการฆ่า'!$F:$F,$A20,'สัตว์ปีก รายชุดการฆ่า'!$I:$I,$B20)</f>
        <v>0</v>
      </c>
      <c r="N20" s="10">
        <f>SUMIFS('สัตว์ปีก รายชุดการฆ่า'!AL:AL,'สัตว์ปีก รายชุดการฆ่า'!$F:$F,$A20,'สัตว์ปีก รายชุดการฆ่า'!$I:$I,$B20)</f>
        <v>0</v>
      </c>
      <c r="O20" s="10">
        <f>SUMIFS('สัตว์ปีก รายชุดการฆ่า'!AM:AM,'สัตว์ปีก รายชุดการฆ่า'!$F:$F,$A20,'สัตว์ปีก รายชุดการฆ่า'!$I:$I,$B20)</f>
        <v>0</v>
      </c>
      <c r="P20" s="10">
        <f>SUMIFS('สัตว์ปีก รายชุดการฆ่า'!AN:AN,'สัตว์ปีก รายชุดการฆ่า'!$F:$F,$A20,'สัตว์ปีก รายชุดการฆ่า'!$I:$I,$B20)</f>
        <v>0</v>
      </c>
      <c r="Q20" s="10">
        <f>SUMIFS('สัตว์ปีก รายชุดการฆ่า'!AO:AO,'สัตว์ปีก รายชุดการฆ่า'!$F:$F,$A20,'สัตว์ปีก รายชุดการฆ่า'!$I:$I,$B20)</f>
        <v>0</v>
      </c>
      <c r="R20" s="10">
        <f>SUMIFS('สัตว์ปีก รายชุดการฆ่า'!AP:AP,'สัตว์ปีก รายชุดการฆ่า'!$F:$F,$A20,'สัตว์ปีก รายชุดการฆ่า'!$I:$I,$B20)</f>
        <v>0</v>
      </c>
      <c r="S20" s="10">
        <f>COUNTIFS('สัตว์ปีก รายชุดการฆ่า'!$F:$F,$A20,'สัตว์ปีก รายชุดการฆ่า'!$I:$I,$B20)</f>
        <v>0</v>
      </c>
      <c r="T20" s="10">
        <f>COUNTIFS('สัตว์ปีก รายชุดการฆ่า'!$F:$F,$A20,'สัตว์ปีก รายชุดการฆ่า'!$I:$I,$B20)</f>
        <v>0</v>
      </c>
    </row>
    <row r="21" spans="1:20">
      <c r="A21" s="9">
        <f>'สัตว์ปีก สรุปเดือน AM'!A21</f>
        <v>6</v>
      </c>
      <c r="B21" s="10" t="s">
        <v>44</v>
      </c>
      <c r="C21" s="10">
        <f>SUMIFS('สัตว์ปีก รายชุดการฆ่า'!AA:AA,'สัตว์ปีก รายชุดการฆ่า'!$F:$F,$A21,'สัตว์ปีก รายชุดการฆ่า'!$I:$I,$B21)</f>
        <v>0</v>
      </c>
      <c r="D21" s="10">
        <f>SUMIFS('สัตว์ปีก รายชุดการฆ่า'!AB:AB,'สัตว์ปีก รายชุดการฆ่า'!$F:$F,$A21,'สัตว์ปีก รายชุดการฆ่า'!$I:$I,$B21)</f>
        <v>0</v>
      </c>
      <c r="E21" s="10">
        <f>SUMIFS('สัตว์ปีก รายชุดการฆ่า'!AC:AC,'สัตว์ปีก รายชุดการฆ่า'!$F:$F,$A21,'สัตว์ปีก รายชุดการฆ่า'!$I:$I,$B21)</f>
        <v>0</v>
      </c>
      <c r="F21" s="10">
        <f>SUMIFS('สัตว์ปีก รายชุดการฆ่า'!AD:AD,'สัตว์ปีก รายชุดการฆ่า'!$F:$F,$A21,'สัตว์ปีก รายชุดการฆ่า'!$I:$I,$B21)</f>
        <v>0</v>
      </c>
      <c r="G21" s="10">
        <f>SUMIFS('สัตว์ปีก รายชุดการฆ่า'!AE:AE,'สัตว์ปีก รายชุดการฆ่า'!$F:$F,$A21,'สัตว์ปีก รายชุดการฆ่า'!$I:$I,$B21)</f>
        <v>0</v>
      </c>
      <c r="H21" s="10">
        <f>SUMIFS('สัตว์ปีก รายชุดการฆ่า'!AF:AF,'สัตว์ปีก รายชุดการฆ่า'!$F:$F,$A21,'สัตว์ปีก รายชุดการฆ่า'!$I:$I,$B21)</f>
        <v>0</v>
      </c>
      <c r="I21" s="10">
        <f>SUMIFS('สัตว์ปีก รายชุดการฆ่า'!AG:AG,'สัตว์ปีก รายชุดการฆ่า'!$F:$F,$A21,'สัตว์ปีก รายชุดการฆ่า'!$I:$I,$B21)</f>
        <v>0</v>
      </c>
      <c r="J21" s="10">
        <f>SUMIFS('สัตว์ปีก รายชุดการฆ่า'!AH:AH,'สัตว์ปีก รายชุดการฆ่า'!$F:$F,$A21,'สัตว์ปีก รายชุดการฆ่า'!$I:$I,$B21)</f>
        <v>0</v>
      </c>
      <c r="K21" s="10">
        <f>SUMIFS('สัตว์ปีก รายชุดการฆ่า'!AI:AI,'สัตว์ปีก รายชุดการฆ่า'!$F:$F,$A21,'สัตว์ปีก รายชุดการฆ่า'!$I:$I,$B21)</f>
        <v>0</v>
      </c>
      <c r="L21" s="10">
        <f>SUMIFS('สัตว์ปีก รายชุดการฆ่า'!AJ:AJ,'สัตว์ปีก รายชุดการฆ่า'!$F:$F,$A21,'สัตว์ปีก รายชุดการฆ่า'!$I:$I,$B21)</f>
        <v>0</v>
      </c>
      <c r="M21" s="10">
        <f>SUMIFS('สัตว์ปีก รายชุดการฆ่า'!AK:AK,'สัตว์ปีก รายชุดการฆ่า'!$F:$F,$A21,'สัตว์ปีก รายชุดการฆ่า'!$I:$I,$B21)</f>
        <v>0</v>
      </c>
      <c r="N21" s="10">
        <f>SUMIFS('สัตว์ปีก รายชุดการฆ่า'!AL:AL,'สัตว์ปีก รายชุดการฆ่า'!$F:$F,$A21,'สัตว์ปีก รายชุดการฆ่า'!$I:$I,$B21)</f>
        <v>0</v>
      </c>
      <c r="O21" s="10">
        <f>SUMIFS('สัตว์ปีก รายชุดการฆ่า'!AM:AM,'สัตว์ปีก รายชุดการฆ่า'!$F:$F,$A21,'สัตว์ปีก รายชุดการฆ่า'!$I:$I,$B21)</f>
        <v>0</v>
      </c>
      <c r="P21" s="10">
        <f>SUMIFS('สัตว์ปีก รายชุดการฆ่า'!AN:AN,'สัตว์ปีก รายชุดการฆ่า'!$F:$F,$A21,'สัตว์ปีก รายชุดการฆ่า'!$I:$I,$B21)</f>
        <v>0</v>
      </c>
      <c r="Q21" s="10">
        <f>SUMIFS('สัตว์ปีก รายชุดการฆ่า'!AO:AO,'สัตว์ปีก รายชุดการฆ่า'!$F:$F,$A21,'สัตว์ปีก รายชุดการฆ่า'!$I:$I,$B21)</f>
        <v>0</v>
      </c>
      <c r="R21" s="10">
        <f>SUMIFS('สัตว์ปีก รายชุดการฆ่า'!AP:AP,'สัตว์ปีก รายชุดการฆ่า'!$F:$F,$A21,'สัตว์ปีก รายชุดการฆ่า'!$I:$I,$B21)</f>
        <v>0</v>
      </c>
      <c r="S21" s="10">
        <f>COUNTIFS('สัตว์ปีก รายชุดการฆ่า'!$F:$F,$A21,'สัตว์ปีก รายชุดการฆ่า'!$I:$I,$B21)</f>
        <v>0</v>
      </c>
      <c r="T21" s="10">
        <f>COUNTIFS('สัตว์ปีก รายชุดการฆ่า'!$F:$F,$A21,'สัตว์ปีก รายชุดการฆ่า'!$I:$I,$B21)</f>
        <v>0</v>
      </c>
    </row>
    <row r="22" spans="1:20">
      <c r="A22" s="9">
        <f>'สัตว์ปีก สรุปเดือน AM'!A22</f>
        <v>7</v>
      </c>
      <c r="B22" s="10" t="s">
        <v>42</v>
      </c>
      <c r="C22" s="10">
        <f>SUMIFS('สัตว์ปีก รายชุดการฆ่า'!AA:AA,'สัตว์ปีก รายชุดการฆ่า'!$F:$F,$A22,'สัตว์ปีก รายชุดการฆ่า'!$I:$I,$B22)</f>
        <v>0</v>
      </c>
      <c r="D22" s="10">
        <f>SUMIFS('สัตว์ปีก รายชุดการฆ่า'!AB:AB,'สัตว์ปีก รายชุดการฆ่า'!$F:$F,$A22,'สัตว์ปีก รายชุดการฆ่า'!$I:$I,$B22)</f>
        <v>0</v>
      </c>
      <c r="E22" s="10">
        <f>SUMIFS('สัตว์ปีก รายชุดการฆ่า'!AC:AC,'สัตว์ปีก รายชุดการฆ่า'!$F:$F,$A22,'สัตว์ปีก รายชุดการฆ่า'!$I:$I,$B22)</f>
        <v>0</v>
      </c>
      <c r="F22" s="10">
        <f>SUMIFS('สัตว์ปีก รายชุดการฆ่า'!AD:AD,'สัตว์ปีก รายชุดการฆ่า'!$F:$F,$A22,'สัตว์ปีก รายชุดการฆ่า'!$I:$I,$B22)</f>
        <v>0</v>
      </c>
      <c r="G22" s="10">
        <f>SUMIFS('สัตว์ปีก รายชุดการฆ่า'!AE:AE,'สัตว์ปีก รายชุดการฆ่า'!$F:$F,$A22,'สัตว์ปีก รายชุดการฆ่า'!$I:$I,$B22)</f>
        <v>0</v>
      </c>
      <c r="H22" s="10">
        <f>SUMIFS('สัตว์ปีก รายชุดการฆ่า'!AF:AF,'สัตว์ปีก รายชุดการฆ่า'!$F:$F,$A22,'สัตว์ปีก รายชุดการฆ่า'!$I:$I,$B22)</f>
        <v>0</v>
      </c>
      <c r="I22" s="10">
        <f>SUMIFS('สัตว์ปีก รายชุดการฆ่า'!AG:AG,'สัตว์ปีก รายชุดการฆ่า'!$F:$F,$A22,'สัตว์ปีก รายชุดการฆ่า'!$I:$I,$B22)</f>
        <v>0</v>
      </c>
      <c r="J22" s="10">
        <f>SUMIFS('สัตว์ปีก รายชุดการฆ่า'!AH:AH,'สัตว์ปีก รายชุดการฆ่า'!$F:$F,$A22,'สัตว์ปีก รายชุดการฆ่า'!$I:$I,$B22)</f>
        <v>0</v>
      </c>
      <c r="K22" s="10">
        <f>SUMIFS('สัตว์ปีก รายชุดการฆ่า'!AI:AI,'สัตว์ปีก รายชุดการฆ่า'!$F:$F,$A22,'สัตว์ปีก รายชุดการฆ่า'!$I:$I,$B22)</f>
        <v>0</v>
      </c>
      <c r="L22" s="10">
        <f>SUMIFS('สัตว์ปีก รายชุดการฆ่า'!AJ:AJ,'สัตว์ปีก รายชุดการฆ่า'!$F:$F,$A22,'สัตว์ปีก รายชุดการฆ่า'!$I:$I,$B22)</f>
        <v>0</v>
      </c>
      <c r="M22" s="10">
        <f>SUMIFS('สัตว์ปีก รายชุดการฆ่า'!AK:AK,'สัตว์ปีก รายชุดการฆ่า'!$F:$F,$A22,'สัตว์ปีก รายชุดการฆ่า'!$I:$I,$B22)</f>
        <v>0</v>
      </c>
      <c r="N22" s="10">
        <f>SUMIFS('สัตว์ปีก รายชุดการฆ่า'!AL:AL,'สัตว์ปีก รายชุดการฆ่า'!$F:$F,$A22,'สัตว์ปีก รายชุดการฆ่า'!$I:$I,$B22)</f>
        <v>0</v>
      </c>
      <c r="O22" s="10">
        <f>SUMIFS('สัตว์ปีก รายชุดการฆ่า'!AM:AM,'สัตว์ปีก รายชุดการฆ่า'!$F:$F,$A22,'สัตว์ปีก รายชุดการฆ่า'!$I:$I,$B22)</f>
        <v>0</v>
      </c>
      <c r="P22" s="10">
        <f>SUMIFS('สัตว์ปีก รายชุดการฆ่า'!AN:AN,'สัตว์ปีก รายชุดการฆ่า'!$F:$F,$A22,'สัตว์ปีก รายชุดการฆ่า'!$I:$I,$B22)</f>
        <v>0</v>
      </c>
      <c r="Q22" s="10">
        <f>SUMIFS('สัตว์ปีก รายชุดการฆ่า'!AO:AO,'สัตว์ปีก รายชุดการฆ่า'!$F:$F,$A22,'สัตว์ปีก รายชุดการฆ่า'!$I:$I,$B22)</f>
        <v>0</v>
      </c>
      <c r="R22" s="10">
        <f>SUMIFS('สัตว์ปีก รายชุดการฆ่า'!AP:AP,'สัตว์ปีก รายชุดการฆ่า'!$F:$F,$A22,'สัตว์ปีก รายชุดการฆ่า'!$I:$I,$B22)</f>
        <v>0</v>
      </c>
      <c r="S22" s="10">
        <f>COUNTIFS('สัตว์ปีก รายชุดการฆ่า'!$F:$F,$A22,'สัตว์ปีก รายชุดการฆ่า'!$I:$I,$B22)</f>
        <v>0</v>
      </c>
      <c r="T22" s="10">
        <f>COUNTIFS('สัตว์ปีก รายชุดการฆ่า'!$F:$F,$A22,'สัตว์ปีก รายชุดการฆ่า'!$I:$I,$B22)</f>
        <v>0</v>
      </c>
    </row>
    <row r="23" spans="1:20">
      <c r="A23" s="9">
        <f>'สัตว์ปีก สรุปเดือน AM'!A23</f>
        <v>7</v>
      </c>
      <c r="B23" s="10" t="s">
        <v>43</v>
      </c>
      <c r="C23" s="10">
        <f>SUMIFS('สัตว์ปีก รายชุดการฆ่า'!AA:AA,'สัตว์ปีก รายชุดการฆ่า'!$F:$F,$A23,'สัตว์ปีก รายชุดการฆ่า'!$I:$I,$B23)</f>
        <v>0</v>
      </c>
      <c r="D23" s="10">
        <f>SUMIFS('สัตว์ปีก รายชุดการฆ่า'!AB:AB,'สัตว์ปีก รายชุดการฆ่า'!$F:$F,$A23,'สัตว์ปีก รายชุดการฆ่า'!$I:$I,$B23)</f>
        <v>0</v>
      </c>
      <c r="E23" s="10">
        <f>SUMIFS('สัตว์ปีก รายชุดการฆ่า'!AC:AC,'สัตว์ปีก รายชุดการฆ่า'!$F:$F,$A23,'สัตว์ปีก รายชุดการฆ่า'!$I:$I,$B23)</f>
        <v>0</v>
      </c>
      <c r="F23" s="10">
        <f>SUMIFS('สัตว์ปีก รายชุดการฆ่า'!AD:AD,'สัตว์ปีก รายชุดการฆ่า'!$F:$F,$A23,'สัตว์ปีก รายชุดการฆ่า'!$I:$I,$B23)</f>
        <v>0</v>
      </c>
      <c r="G23" s="10">
        <f>SUMIFS('สัตว์ปีก รายชุดการฆ่า'!AE:AE,'สัตว์ปีก รายชุดการฆ่า'!$F:$F,$A23,'สัตว์ปีก รายชุดการฆ่า'!$I:$I,$B23)</f>
        <v>0</v>
      </c>
      <c r="H23" s="10">
        <f>SUMIFS('สัตว์ปีก รายชุดการฆ่า'!AF:AF,'สัตว์ปีก รายชุดการฆ่า'!$F:$F,$A23,'สัตว์ปีก รายชุดการฆ่า'!$I:$I,$B23)</f>
        <v>0</v>
      </c>
      <c r="I23" s="10">
        <f>SUMIFS('สัตว์ปีก รายชุดการฆ่า'!AG:AG,'สัตว์ปีก รายชุดการฆ่า'!$F:$F,$A23,'สัตว์ปีก รายชุดการฆ่า'!$I:$I,$B23)</f>
        <v>0</v>
      </c>
      <c r="J23" s="10">
        <f>SUMIFS('สัตว์ปีก รายชุดการฆ่า'!AH:AH,'สัตว์ปีก รายชุดการฆ่า'!$F:$F,$A23,'สัตว์ปีก รายชุดการฆ่า'!$I:$I,$B23)</f>
        <v>0</v>
      </c>
      <c r="K23" s="10">
        <f>SUMIFS('สัตว์ปีก รายชุดการฆ่า'!AI:AI,'สัตว์ปีก รายชุดการฆ่า'!$F:$F,$A23,'สัตว์ปีก รายชุดการฆ่า'!$I:$I,$B23)</f>
        <v>0</v>
      </c>
      <c r="L23" s="10">
        <f>SUMIFS('สัตว์ปีก รายชุดการฆ่า'!AJ:AJ,'สัตว์ปีก รายชุดการฆ่า'!$F:$F,$A23,'สัตว์ปีก รายชุดการฆ่า'!$I:$I,$B23)</f>
        <v>0</v>
      </c>
      <c r="M23" s="10">
        <f>SUMIFS('สัตว์ปีก รายชุดการฆ่า'!AK:AK,'สัตว์ปีก รายชุดการฆ่า'!$F:$F,$A23,'สัตว์ปีก รายชุดการฆ่า'!$I:$I,$B23)</f>
        <v>0</v>
      </c>
      <c r="N23" s="10">
        <f>SUMIFS('สัตว์ปีก รายชุดการฆ่า'!AL:AL,'สัตว์ปีก รายชุดการฆ่า'!$F:$F,$A23,'สัตว์ปีก รายชุดการฆ่า'!$I:$I,$B23)</f>
        <v>0</v>
      </c>
      <c r="O23" s="10">
        <f>SUMIFS('สัตว์ปีก รายชุดการฆ่า'!AM:AM,'สัตว์ปีก รายชุดการฆ่า'!$F:$F,$A23,'สัตว์ปีก รายชุดการฆ่า'!$I:$I,$B23)</f>
        <v>0</v>
      </c>
      <c r="P23" s="10">
        <f>SUMIFS('สัตว์ปีก รายชุดการฆ่า'!AN:AN,'สัตว์ปีก รายชุดการฆ่า'!$F:$F,$A23,'สัตว์ปีก รายชุดการฆ่า'!$I:$I,$B23)</f>
        <v>0</v>
      </c>
      <c r="Q23" s="10">
        <f>SUMIFS('สัตว์ปีก รายชุดการฆ่า'!AO:AO,'สัตว์ปีก รายชุดการฆ่า'!$F:$F,$A23,'สัตว์ปีก รายชุดการฆ่า'!$I:$I,$B23)</f>
        <v>0</v>
      </c>
      <c r="R23" s="10">
        <f>SUMIFS('สัตว์ปีก รายชุดการฆ่า'!AP:AP,'สัตว์ปีก รายชุดการฆ่า'!$F:$F,$A23,'สัตว์ปีก รายชุดการฆ่า'!$I:$I,$B23)</f>
        <v>0</v>
      </c>
      <c r="S23" s="10">
        <f>COUNTIFS('สัตว์ปีก รายชุดการฆ่า'!$F:$F,$A23,'สัตว์ปีก รายชุดการฆ่า'!$I:$I,$B23)</f>
        <v>0</v>
      </c>
      <c r="T23" s="10">
        <f>COUNTIFS('สัตว์ปีก รายชุดการฆ่า'!$F:$F,$A23,'สัตว์ปีก รายชุดการฆ่า'!$I:$I,$B23)</f>
        <v>0</v>
      </c>
    </row>
    <row r="24" spans="1:20">
      <c r="A24" s="9">
        <f>'สัตว์ปีก สรุปเดือน AM'!A24</f>
        <v>7</v>
      </c>
      <c r="B24" s="10" t="s">
        <v>44</v>
      </c>
      <c r="C24" s="10">
        <f>SUMIFS('สัตว์ปีก รายชุดการฆ่า'!AA:AA,'สัตว์ปีก รายชุดการฆ่า'!$F:$F,$A24,'สัตว์ปีก รายชุดการฆ่า'!$I:$I,$B24)</f>
        <v>0</v>
      </c>
      <c r="D24" s="10">
        <f>SUMIFS('สัตว์ปีก รายชุดการฆ่า'!AB:AB,'สัตว์ปีก รายชุดการฆ่า'!$F:$F,$A24,'สัตว์ปีก รายชุดการฆ่า'!$I:$I,$B24)</f>
        <v>0</v>
      </c>
      <c r="E24" s="10">
        <f>SUMIFS('สัตว์ปีก รายชุดการฆ่า'!AC:AC,'สัตว์ปีก รายชุดการฆ่า'!$F:$F,$A24,'สัตว์ปีก รายชุดการฆ่า'!$I:$I,$B24)</f>
        <v>0</v>
      </c>
      <c r="F24" s="10">
        <f>SUMIFS('สัตว์ปีก รายชุดการฆ่า'!AD:AD,'สัตว์ปีก รายชุดการฆ่า'!$F:$F,$A24,'สัตว์ปีก รายชุดการฆ่า'!$I:$I,$B24)</f>
        <v>0</v>
      </c>
      <c r="G24" s="10">
        <f>SUMIFS('สัตว์ปีก รายชุดการฆ่า'!AE:AE,'สัตว์ปีก รายชุดการฆ่า'!$F:$F,$A24,'สัตว์ปีก รายชุดการฆ่า'!$I:$I,$B24)</f>
        <v>0</v>
      </c>
      <c r="H24" s="10">
        <f>SUMIFS('สัตว์ปีก รายชุดการฆ่า'!AF:AF,'สัตว์ปีก รายชุดการฆ่า'!$F:$F,$A24,'สัตว์ปีก รายชุดการฆ่า'!$I:$I,$B24)</f>
        <v>0</v>
      </c>
      <c r="I24" s="10">
        <f>SUMIFS('สัตว์ปีก รายชุดการฆ่า'!AG:AG,'สัตว์ปีก รายชุดการฆ่า'!$F:$F,$A24,'สัตว์ปีก รายชุดการฆ่า'!$I:$I,$B24)</f>
        <v>0</v>
      </c>
      <c r="J24" s="10">
        <f>SUMIFS('สัตว์ปีก รายชุดการฆ่า'!AH:AH,'สัตว์ปีก รายชุดการฆ่า'!$F:$F,$A24,'สัตว์ปีก รายชุดการฆ่า'!$I:$I,$B24)</f>
        <v>0</v>
      </c>
      <c r="K24" s="10">
        <f>SUMIFS('สัตว์ปีก รายชุดการฆ่า'!AI:AI,'สัตว์ปีก รายชุดการฆ่า'!$F:$F,$A24,'สัตว์ปีก รายชุดการฆ่า'!$I:$I,$B24)</f>
        <v>0</v>
      </c>
      <c r="L24" s="10">
        <f>SUMIFS('สัตว์ปีก รายชุดการฆ่า'!AJ:AJ,'สัตว์ปีก รายชุดการฆ่า'!$F:$F,$A24,'สัตว์ปีก รายชุดการฆ่า'!$I:$I,$B24)</f>
        <v>0</v>
      </c>
      <c r="M24" s="10">
        <f>SUMIFS('สัตว์ปีก รายชุดการฆ่า'!AK:AK,'สัตว์ปีก รายชุดการฆ่า'!$F:$F,$A24,'สัตว์ปีก รายชุดการฆ่า'!$I:$I,$B24)</f>
        <v>0</v>
      </c>
      <c r="N24" s="10">
        <f>SUMIFS('สัตว์ปีก รายชุดการฆ่า'!AL:AL,'สัตว์ปีก รายชุดการฆ่า'!$F:$F,$A24,'สัตว์ปีก รายชุดการฆ่า'!$I:$I,$B24)</f>
        <v>0</v>
      </c>
      <c r="O24" s="10">
        <f>SUMIFS('สัตว์ปีก รายชุดการฆ่า'!AM:AM,'สัตว์ปีก รายชุดการฆ่า'!$F:$F,$A24,'สัตว์ปีก รายชุดการฆ่า'!$I:$I,$B24)</f>
        <v>0</v>
      </c>
      <c r="P24" s="10">
        <f>SUMIFS('สัตว์ปีก รายชุดการฆ่า'!AN:AN,'สัตว์ปีก รายชุดการฆ่า'!$F:$F,$A24,'สัตว์ปีก รายชุดการฆ่า'!$I:$I,$B24)</f>
        <v>0</v>
      </c>
      <c r="Q24" s="10">
        <f>SUMIFS('สัตว์ปีก รายชุดการฆ่า'!AO:AO,'สัตว์ปีก รายชุดการฆ่า'!$F:$F,$A24,'สัตว์ปีก รายชุดการฆ่า'!$I:$I,$B24)</f>
        <v>0</v>
      </c>
      <c r="R24" s="10">
        <f>SUMIFS('สัตว์ปีก รายชุดการฆ่า'!AP:AP,'สัตว์ปีก รายชุดการฆ่า'!$F:$F,$A24,'สัตว์ปีก รายชุดการฆ่า'!$I:$I,$B24)</f>
        <v>0</v>
      </c>
      <c r="S24" s="10">
        <f>COUNTIFS('สัตว์ปีก รายชุดการฆ่า'!$F:$F,$A24,'สัตว์ปีก รายชุดการฆ่า'!$I:$I,$B24)</f>
        <v>0</v>
      </c>
      <c r="T24" s="10">
        <f>COUNTIFS('สัตว์ปีก รายชุดการฆ่า'!$F:$F,$A24,'สัตว์ปีก รายชุดการฆ่า'!$I:$I,$B24)</f>
        <v>0</v>
      </c>
    </row>
    <row r="25" spans="1:20">
      <c r="A25" s="9">
        <f>'สัตว์ปีก สรุปเดือน AM'!A25</f>
        <v>8</v>
      </c>
      <c r="B25" s="10" t="s">
        <v>42</v>
      </c>
      <c r="C25" s="10">
        <f>SUMIFS('สัตว์ปีก รายชุดการฆ่า'!AA:AA,'สัตว์ปีก รายชุดการฆ่า'!$F:$F,$A25,'สัตว์ปีก รายชุดการฆ่า'!$I:$I,$B25)</f>
        <v>0</v>
      </c>
      <c r="D25" s="10">
        <f>SUMIFS('สัตว์ปีก รายชุดการฆ่า'!AB:AB,'สัตว์ปีก รายชุดการฆ่า'!$F:$F,$A25,'สัตว์ปีก รายชุดการฆ่า'!$I:$I,$B25)</f>
        <v>0</v>
      </c>
      <c r="E25" s="10">
        <f>SUMIFS('สัตว์ปีก รายชุดการฆ่า'!AC:AC,'สัตว์ปีก รายชุดการฆ่า'!$F:$F,$A25,'สัตว์ปีก รายชุดการฆ่า'!$I:$I,$B25)</f>
        <v>0</v>
      </c>
      <c r="F25" s="10">
        <f>SUMIFS('สัตว์ปีก รายชุดการฆ่า'!AD:AD,'สัตว์ปีก รายชุดการฆ่า'!$F:$F,$A25,'สัตว์ปีก รายชุดการฆ่า'!$I:$I,$B25)</f>
        <v>0</v>
      </c>
      <c r="G25" s="10">
        <f>SUMIFS('สัตว์ปีก รายชุดการฆ่า'!AE:AE,'สัตว์ปีก รายชุดการฆ่า'!$F:$F,$A25,'สัตว์ปีก รายชุดการฆ่า'!$I:$I,$B25)</f>
        <v>0</v>
      </c>
      <c r="H25" s="10">
        <f>SUMIFS('สัตว์ปีก รายชุดการฆ่า'!AF:AF,'สัตว์ปีก รายชุดการฆ่า'!$F:$F,$A25,'สัตว์ปีก รายชุดการฆ่า'!$I:$I,$B25)</f>
        <v>0</v>
      </c>
      <c r="I25" s="10">
        <f>SUMIFS('สัตว์ปีก รายชุดการฆ่า'!AG:AG,'สัตว์ปีก รายชุดการฆ่า'!$F:$F,$A25,'สัตว์ปีก รายชุดการฆ่า'!$I:$I,$B25)</f>
        <v>0</v>
      </c>
      <c r="J25" s="10">
        <f>SUMIFS('สัตว์ปีก รายชุดการฆ่า'!AH:AH,'สัตว์ปีก รายชุดการฆ่า'!$F:$F,$A25,'สัตว์ปีก รายชุดการฆ่า'!$I:$I,$B25)</f>
        <v>0</v>
      </c>
      <c r="K25" s="10">
        <f>SUMIFS('สัตว์ปีก รายชุดการฆ่า'!AI:AI,'สัตว์ปีก รายชุดการฆ่า'!$F:$F,$A25,'สัตว์ปีก รายชุดการฆ่า'!$I:$I,$B25)</f>
        <v>0</v>
      </c>
      <c r="L25" s="10">
        <f>SUMIFS('สัตว์ปีก รายชุดการฆ่า'!AJ:AJ,'สัตว์ปีก รายชุดการฆ่า'!$F:$F,$A25,'สัตว์ปีก รายชุดการฆ่า'!$I:$I,$B25)</f>
        <v>0</v>
      </c>
      <c r="M25" s="10">
        <f>SUMIFS('สัตว์ปีก รายชุดการฆ่า'!AK:AK,'สัตว์ปีก รายชุดการฆ่า'!$F:$F,$A25,'สัตว์ปีก รายชุดการฆ่า'!$I:$I,$B25)</f>
        <v>0</v>
      </c>
      <c r="N25" s="10">
        <f>SUMIFS('สัตว์ปีก รายชุดการฆ่า'!AL:AL,'สัตว์ปีก รายชุดการฆ่า'!$F:$F,$A25,'สัตว์ปีก รายชุดการฆ่า'!$I:$I,$B25)</f>
        <v>0</v>
      </c>
      <c r="O25" s="10">
        <f>SUMIFS('สัตว์ปีก รายชุดการฆ่า'!AM:AM,'สัตว์ปีก รายชุดการฆ่า'!$F:$F,$A25,'สัตว์ปีก รายชุดการฆ่า'!$I:$I,$B25)</f>
        <v>0</v>
      </c>
      <c r="P25" s="10">
        <f>SUMIFS('สัตว์ปีก รายชุดการฆ่า'!AN:AN,'สัตว์ปีก รายชุดการฆ่า'!$F:$F,$A25,'สัตว์ปีก รายชุดการฆ่า'!$I:$I,$B25)</f>
        <v>0</v>
      </c>
      <c r="Q25" s="10">
        <f>SUMIFS('สัตว์ปีก รายชุดการฆ่า'!AO:AO,'สัตว์ปีก รายชุดการฆ่า'!$F:$F,$A25,'สัตว์ปีก รายชุดการฆ่า'!$I:$I,$B25)</f>
        <v>0</v>
      </c>
      <c r="R25" s="10">
        <f>SUMIFS('สัตว์ปีก รายชุดการฆ่า'!AP:AP,'สัตว์ปีก รายชุดการฆ่า'!$F:$F,$A25,'สัตว์ปีก รายชุดการฆ่า'!$I:$I,$B25)</f>
        <v>0</v>
      </c>
      <c r="S25" s="10">
        <f>COUNTIFS('สัตว์ปีก รายชุดการฆ่า'!$F:$F,$A25,'สัตว์ปีก รายชุดการฆ่า'!$I:$I,$B25)</f>
        <v>0</v>
      </c>
      <c r="T25" s="10">
        <f>COUNTIFS('สัตว์ปีก รายชุดการฆ่า'!$F:$F,$A25,'สัตว์ปีก รายชุดการฆ่า'!$I:$I,$B25)</f>
        <v>0</v>
      </c>
    </row>
    <row r="26" spans="1:20">
      <c r="A26" s="9">
        <f>'สัตว์ปีก สรุปเดือน AM'!A26</f>
        <v>8</v>
      </c>
      <c r="B26" s="10" t="s">
        <v>43</v>
      </c>
      <c r="C26" s="10">
        <f>SUMIFS('สัตว์ปีก รายชุดการฆ่า'!AA:AA,'สัตว์ปีก รายชุดการฆ่า'!$F:$F,$A26,'สัตว์ปีก รายชุดการฆ่า'!$I:$I,$B26)</f>
        <v>0</v>
      </c>
      <c r="D26" s="10">
        <f>SUMIFS('สัตว์ปีก รายชุดการฆ่า'!AB:AB,'สัตว์ปีก รายชุดการฆ่า'!$F:$F,$A26,'สัตว์ปีก รายชุดการฆ่า'!$I:$I,$B26)</f>
        <v>0</v>
      </c>
      <c r="E26" s="10">
        <f>SUMIFS('สัตว์ปีก รายชุดการฆ่า'!AC:AC,'สัตว์ปีก รายชุดการฆ่า'!$F:$F,$A26,'สัตว์ปีก รายชุดการฆ่า'!$I:$I,$B26)</f>
        <v>0</v>
      </c>
      <c r="F26" s="10">
        <f>SUMIFS('สัตว์ปีก รายชุดการฆ่า'!AD:AD,'สัตว์ปีก รายชุดการฆ่า'!$F:$F,$A26,'สัตว์ปีก รายชุดการฆ่า'!$I:$I,$B26)</f>
        <v>0</v>
      </c>
      <c r="G26" s="10">
        <f>SUMIFS('สัตว์ปีก รายชุดการฆ่า'!AE:AE,'สัตว์ปีก รายชุดการฆ่า'!$F:$F,$A26,'สัตว์ปีก รายชุดการฆ่า'!$I:$I,$B26)</f>
        <v>0</v>
      </c>
      <c r="H26" s="10">
        <f>SUMIFS('สัตว์ปีก รายชุดการฆ่า'!AF:AF,'สัตว์ปีก รายชุดการฆ่า'!$F:$F,$A26,'สัตว์ปีก รายชุดการฆ่า'!$I:$I,$B26)</f>
        <v>0</v>
      </c>
      <c r="I26" s="10">
        <f>SUMIFS('สัตว์ปีก รายชุดการฆ่า'!AG:AG,'สัตว์ปีก รายชุดการฆ่า'!$F:$F,$A26,'สัตว์ปีก รายชุดการฆ่า'!$I:$I,$B26)</f>
        <v>0</v>
      </c>
      <c r="J26" s="10">
        <f>SUMIFS('สัตว์ปีก รายชุดการฆ่า'!AH:AH,'สัตว์ปีก รายชุดการฆ่า'!$F:$F,$A26,'สัตว์ปีก รายชุดการฆ่า'!$I:$I,$B26)</f>
        <v>0</v>
      </c>
      <c r="K26" s="10">
        <f>SUMIFS('สัตว์ปีก รายชุดการฆ่า'!AI:AI,'สัตว์ปีก รายชุดการฆ่า'!$F:$F,$A26,'สัตว์ปีก รายชุดการฆ่า'!$I:$I,$B26)</f>
        <v>0</v>
      </c>
      <c r="L26" s="10">
        <f>SUMIFS('สัตว์ปีก รายชุดการฆ่า'!AJ:AJ,'สัตว์ปีก รายชุดการฆ่า'!$F:$F,$A26,'สัตว์ปีก รายชุดการฆ่า'!$I:$I,$B26)</f>
        <v>0</v>
      </c>
      <c r="M26" s="10">
        <f>SUMIFS('สัตว์ปีก รายชุดการฆ่า'!AK:AK,'สัตว์ปีก รายชุดการฆ่า'!$F:$F,$A26,'สัตว์ปีก รายชุดการฆ่า'!$I:$I,$B26)</f>
        <v>0</v>
      </c>
      <c r="N26" s="10">
        <f>SUMIFS('สัตว์ปีก รายชุดการฆ่า'!AL:AL,'สัตว์ปีก รายชุดการฆ่า'!$F:$F,$A26,'สัตว์ปีก รายชุดการฆ่า'!$I:$I,$B26)</f>
        <v>0</v>
      </c>
      <c r="O26" s="10">
        <f>SUMIFS('สัตว์ปีก รายชุดการฆ่า'!AM:AM,'สัตว์ปีก รายชุดการฆ่า'!$F:$F,$A26,'สัตว์ปีก รายชุดการฆ่า'!$I:$I,$B26)</f>
        <v>0</v>
      </c>
      <c r="P26" s="10">
        <f>SUMIFS('สัตว์ปีก รายชุดการฆ่า'!AN:AN,'สัตว์ปีก รายชุดการฆ่า'!$F:$F,$A26,'สัตว์ปีก รายชุดการฆ่า'!$I:$I,$B26)</f>
        <v>0</v>
      </c>
      <c r="Q26" s="10">
        <f>SUMIFS('สัตว์ปีก รายชุดการฆ่า'!AO:AO,'สัตว์ปีก รายชุดการฆ่า'!$F:$F,$A26,'สัตว์ปีก รายชุดการฆ่า'!$I:$I,$B26)</f>
        <v>0</v>
      </c>
      <c r="R26" s="10">
        <f>SUMIFS('สัตว์ปีก รายชุดการฆ่า'!AP:AP,'สัตว์ปีก รายชุดการฆ่า'!$F:$F,$A26,'สัตว์ปีก รายชุดการฆ่า'!$I:$I,$B26)</f>
        <v>0</v>
      </c>
      <c r="S26" s="10">
        <f>COUNTIFS('สัตว์ปีก รายชุดการฆ่า'!$F:$F,$A26,'สัตว์ปีก รายชุดการฆ่า'!$I:$I,$B26)</f>
        <v>0</v>
      </c>
      <c r="T26" s="10">
        <f>COUNTIFS('สัตว์ปีก รายชุดการฆ่า'!$F:$F,$A26,'สัตว์ปีก รายชุดการฆ่า'!$I:$I,$B26)</f>
        <v>0</v>
      </c>
    </row>
    <row r="27" spans="1:20">
      <c r="A27" s="9">
        <f>'สัตว์ปีก สรุปเดือน AM'!A27</f>
        <v>8</v>
      </c>
      <c r="B27" s="10" t="s">
        <v>44</v>
      </c>
      <c r="C27" s="10">
        <f>SUMIFS('สัตว์ปีก รายชุดการฆ่า'!AA:AA,'สัตว์ปีก รายชุดการฆ่า'!$F:$F,$A27,'สัตว์ปีก รายชุดการฆ่า'!$I:$I,$B27)</f>
        <v>0</v>
      </c>
      <c r="D27" s="10">
        <f>SUMIFS('สัตว์ปีก รายชุดการฆ่า'!AB:AB,'สัตว์ปีก รายชุดการฆ่า'!$F:$F,$A27,'สัตว์ปีก รายชุดการฆ่า'!$I:$I,$B27)</f>
        <v>0</v>
      </c>
      <c r="E27" s="10">
        <f>SUMIFS('สัตว์ปีก รายชุดการฆ่า'!AC:AC,'สัตว์ปีก รายชุดการฆ่า'!$F:$F,$A27,'สัตว์ปีก รายชุดการฆ่า'!$I:$I,$B27)</f>
        <v>0</v>
      </c>
      <c r="F27" s="10">
        <f>SUMIFS('สัตว์ปีก รายชุดการฆ่า'!AD:AD,'สัตว์ปีก รายชุดการฆ่า'!$F:$F,$A27,'สัตว์ปีก รายชุดการฆ่า'!$I:$I,$B27)</f>
        <v>0</v>
      </c>
      <c r="G27" s="10">
        <f>SUMIFS('สัตว์ปีก รายชุดการฆ่า'!AE:AE,'สัตว์ปีก รายชุดการฆ่า'!$F:$F,$A27,'สัตว์ปีก รายชุดการฆ่า'!$I:$I,$B27)</f>
        <v>0</v>
      </c>
      <c r="H27" s="10">
        <f>SUMIFS('สัตว์ปีก รายชุดการฆ่า'!AF:AF,'สัตว์ปีก รายชุดการฆ่า'!$F:$F,$A27,'สัตว์ปีก รายชุดการฆ่า'!$I:$I,$B27)</f>
        <v>0</v>
      </c>
      <c r="I27" s="10">
        <f>SUMIFS('สัตว์ปีก รายชุดการฆ่า'!AG:AG,'สัตว์ปีก รายชุดการฆ่า'!$F:$F,$A27,'สัตว์ปีก รายชุดการฆ่า'!$I:$I,$B27)</f>
        <v>0</v>
      </c>
      <c r="J27" s="10">
        <f>SUMIFS('สัตว์ปีก รายชุดการฆ่า'!AH:AH,'สัตว์ปีก รายชุดการฆ่า'!$F:$F,$A27,'สัตว์ปีก รายชุดการฆ่า'!$I:$I,$B27)</f>
        <v>0</v>
      </c>
      <c r="K27" s="10">
        <f>SUMIFS('สัตว์ปีก รายชุดการฆ่า'!AI:AI,'สัตว์ปีก รายชุดการฆ่า'!$F:$F,$A27,'สัตว์ปีก รายชุดการฆ่า'!$I:$I,$B27)</f>
        <v>0</v>
      </c>
      <c r="L27" s="10">
        <f>SUMIFS('สัตว์ปีก รายชุดการฆ่า'!AJ:AJ,'สัตว์ปีก รายชุดการฆ่า'!$F:$F,$A27,'สัตว์ปีก รายชุดการฆ่า'!$I:$I,$B27)</f>
        <v>0</v>
      </c>
      <c r="M27" s="10">
        <f>SUMIFS('สัตว์ปีก รายชุดการฆ่า'!AK:AK,'สัตว์ปีก รายชุดการฆ่า'!$F:$F,$A27,'สัตว์ปีก รายชุดการฆ่า'!$I:$I,$B27)</f>
        <v>0</v>
      </c>
      <c r="N27" s="10">
        <f>SUMIFS('สัตว์ปีก รายชุดการฆ่า'!AL:AL,'สัตว์ปีก รายชุดการฆ่า'!$F:$F,$A27,'สัตว์ปีก รายชุดการฆ่า'!$I:$I,$B27)</f>
        <v>0</v>
      </c>
      <c r="O27" s="10">
        <f>SUMIFS('สัตว์ปีก รายชุดการฆ่า'!AM:AM,'สัตว์ปีก รายชุดการฆ่า'!$F:$F,$A27,'สัตว์ปีก รายชุดการฆ่า'!$I:$I,$B27)</f>
        <v>0</v>
      </c>
      <c r="P27" s="10">
        <f>SUMIFS('สัตว์ปีก รายชุดการฆ่า'!AN:AN,'สัตว์ปีก รายชุดการฆ่า'!$F:$F,$A27,'สัตว์ปีก รายชุดการฆ่า'!$I:$I,$B27)</f>
        <v>0</v>
      </c>
      <c r="Q27" s="10">
        <f>SUMIFS('สัตว์ปีก รายชุดการฆ่า'!AO:AO,'สัตว์ปีก รายชุดการฆ่า'!$F:$F,$A27,'สัตว์ปีก รายชุดการฆ่า'!$I:$I,$B27)</f>
        <v>0</v>
      </c>
      <c r="R27" s="10">
        <f>SUMIFS('สัตว์ปีก รายชุดการฆ่า'!AP:AP,'สัตว์ปีก รายชุดการฆ่า'!$F:$F,$A27,'สัตว์ปีก รายชุดการฆ่า'!$I:$I,$B27)</f>
        <v>0</v>
      </c>
      <c r="S27" s="10">
        <f>COUNTIFS('สัตว์ปีก รายชุดการฆ่า'!$F:$F,$A27,'สัตว์ปีก รายชุดการฆ่า'!$I:$I,$B27)</f>
        <v>0</v>
      </c>
      <c r="T27" s="10">
        <f>COUNTIFS('สัตว์ปีก รายชุดการฆ่า'!$F:$F,$A27,'สัตว์ปีก รายชุดการฆ่า'!$I:$I,$B27)</f>
        <v>0</v>
      </c>
    </row>
    <row r="28" spans="1:20">
      <c r="A28" s="9">
        <f>'สัตว์ปีก สรุปเดือน AM'!A28</f>
        <v>9</v>
      </c>
      <c r="B28" s="10" t="s">
        <v>42</v>
      </c>
      <c r="C28" s="10">
        <f>SUMIFS('สัตว์ปีก รายชุดการฆ่า'!AA:AA,'สัตว์ปีก รายชุดการฆ่า'!$F:$F,$A28,'สัตว์ปีก รายชุดการฆ่า'!$I:$I,$B28)</f>
        <v>0</v>
      </c>
      <c r="D28" s="10">
        <f>SUMIFS('สัตว์ปีก รายชุดการฆ่า'!AB:AB,'สัตว์ปีก รายชุดการฆ่า'!$F:$F,$A28,'สัตว์ปีก รายชุดการฆ่า'!$I:$I,$B28)</f>
        <v>0</v>
      </c>
      <c r="E28" s="10">
        <f>SUMIFS('สัตว์ปีก รายชุดการฆ่า'!AC:AC,'สัตว์ปีก รายชุดการฆ่า'!$F:$F,$A28,'สัตว์ปีก รายชุดการฆ่า'!$I:$I,$B28)</f>
        <v>0</v>
      </c>
      <c r="F28" s="10">
        <f>SUMIFS('สัตว์ปีก รายชุดการฆ่า'!AD:AD,'สัตว์ปีก รายชุดการฆ่า'!$F:$F,$A28,'สัตว์ปีก รายชุดการฆ่า'!$I:$I,$B28)</f>
        <v>0</v>
      </c>
      <c r="G28" s="10">
        <f>SUMIFS('สัตว์ปีก รายชุดการฆ่า'!AE:AE,'สัตว์ปีก รายชุดการฆ่า'!$F:$F,$A28,'สัตว์ปีก รายชุดการฆ่า'!$I:$I,$B28)</f>
        <v>0</v>
      </c>
      <c r="H28" s="10">
        <f>SUMIFS('สัตว์ปีก รายชุดการฆ่า'!AF:AF,'สัตว์ปีก รายชุดการฆ่า'!$F:$F,$A28,'สัตว์ปีก รายชุดการฆ่า'!$I:$I,$B28)</f>
        <v>0</v>
      </c>
      <c r="I28" s="10">
        <f>SUMIFS('สัตว์ปีก รายชุดการฆ่า'!AG:AG,'สัตว์ปีก รายชุดการฆ่า'!$F:$F,$A28,'สัตว์ปีก รายชุดการฆ่า'!$I:$I,$B28)</f>
        <v>0</v>
      </c>
      <c r="J28" s="10">
        <f>SUMIFS('สัตว์ปีก รายชุดการฆ่า'!AH:AH,'สัตว์ปีก รายชุดการฆ่า'!$F:$F,$A28,'สัตว์ปีก รายชุดการฆ่า'!$I:$I,$B28)</f>
        <v>0</v>
      </c>
      <c r="K28" s="10">
        <f>SUMIFS('สัตว์ปีก รายชุดการฆ่า'!AI:AI,'สัตว์ปีก รายชุดการฆ่า'!$F:$F,$A28,'สัตว์ปีก รายชุดการฆ่า'!$I:$I,$B28)</f>
        <v>0</v>
      </c>
      <c r="L28" s="10">
        <f>SUMIFS('สัตว์ปีก รายชุดการฆ่า'!AJ:AJ,'สัตว์ปีก รายชุดการฆ่า'!$F:$F,$A28,'สัตว์ปีก รายชุดการฆ่า'!$I:$I,$B28)</f>
        <v>0</v>
      </c>
      <c r="M28" s="10">
        <f>SUMIFS('สัตว์ปีก รายชุดการฆ่า'!AK:AK,'สัตว์ปีก รายชุดการฆ่า'!$F:$F,$A28,'สัตว์ปีก รายชุดการฆ่า'!$I:$I,$B28)</f>
        <v>0</v>
      </c>
      <c r="N28" s="10">
        <f>SUMIFS('สัตว์ปีก รายชุดการฆ่า'!AL:AL,'สัตว์ปีก รายชุดการฆ่า'!$F:$F,$A28,'สัตว์ปีก รายชุดการฆ่า'!$I:$I,$B28)</f>
        <v>0</v>
      </c>
      <c r="O28" s="10">
        <f>SUMIFS('สัตว์ปีก รายชุดการฆ่า'!AM:AM,'สัตว์ปีก รายชุดการฆ่า'!$F:$F,$A28,'สัตว์ปีก รายชุดการฆ่า'!$I:$I,$B28)</f>
        <v>0</v>
      </c>
      <c r="P28" s="10">
        <f>SUMIFS('สัตว์ปีก รายชุดการฆ่า'!AN:AN,'สัตว์ปีก รายชุดการฆ่า'!$F:$F,$A28,'สัตว์ปีก รายชุดการฆ่า'!$I:$I,$B28)</f>
        <v>0</v>
      </c>
      <c r="Q28" s="10">
        <f>SUMIFS('สัตว์ปีก รายชุดการฆ่า'!AO:AO,'สัตว์ปีก รายชุดการฆ่า'!$F:$F,$A28,'สัตว์ปีก รายชุดการฆ่า'!$I:$I,$B28)</f>
        <v>0</v>
      </c>
      <c r="R28" s="10">
        <f>SUMIFS('สัตว์ปีก รายชุดการฆ่า'!AP:AP,'สัตว์ปีก รายชุดการฆ่า'!$F:$F,$A28,'สัตว์ปีก รายชุดการฆ่า'!$I:$I,$B28)</f>
        <v>0</v>
      </c>
      <c r="S28" s="10">
        <f>COUNTIFS('สัตว์ปีก รายชุดการฆ่า'!$F:$F,$A28,'สัตว์ปีก รายชุดการฆ่า'!$I:$I,$B28)</f>
        <v>0</v>
      </c>
      <c r="T28" s="10">
        <f>COUNTIFS('สัตว์ปีก รายชุดการฆ่า'!$F:$F,$A28,'สัตว์ปีก รายชุดการฆ่า'!$I:$I,$B28)</f>
        <v>0</v>
      </c>
    </row>
    <row r="29" spans="1:20">
      <c r="A29" s="9">
        <f>'สัตว์ปีก สรุปเดือน AM'!A29</f>
        <v>9</v>
      </c>
      <c r="B29" s="10" t="s">
        <v>43</v>
      </c>
      <c r="C29" s="10">
        <f>SUMIFS('สัตว์ปีก รายชุดการฆ่า'!AA:AA,'สัตว์ปีก รายชุดการฆ่า'!$F:$F,$A29,'สัตว์ปีก รายชุดการฆ่า'!$I:$I,$B29)</f>
        <v>0</v>
      </c>
      <c r="D29" s="10">
        <f>SUMIFS('สัตว์ปีก รายชุดการฆ่า'!AB:AB,'สัตว์ปีก รายชุดการฆ่า'!$F:$F,$A29,'สัตว์ปีก รายชุดการฆ่า'!$I:$I,$B29)</f>
        <v>0</v>
      </c>
      <c r="E29" s="10">
        <f>SUMIFS('สัตว์ปีก รายชุดการฆ่า'!AC:AC,'สัตว์ปีก รายชุดการฆ่า'!$F:$F,$A29,'สัตว์ปีก รายชุดการฆ่า'!$I:$I,$B29)</f>
        <v>0</v>
      </c>
      <c r="F29" s="10">
        <f>SUMIFS('สัตว์ปีก รายชุดการฆ่า'!AD:AD,'สัตว์ปีก รายชุดการฆ่า'!$F:$F,$A29,'สัตว์ปีก รายชุดการฆ่า'!$I:$I,$B29)</f>
        <v>0</v>
      </c>
      <c r="G29" s="10">
        <f>SUMIFS('สัตว์ปีก รายชุดการฆ่า'!AE:AE,'สัตว์ปีก รายชุดการฆ่า'!$F:$F,$A29,'สัตว์ปีก รายชุดการฆ่า'!$I:$I,$B29)</f>
        <v>0</v>
      </c>
      <c r="H29" s="10">
        <f>SUMIFS('สัตว์ปีก รายชุดการฆ่า'!AF:AF,'สัตว์ปีก รายชุดการฆ่า'!$F:$F,$A29,'สัตว์ปีก รายชุดการฆ่า'!$I:$I,$B29)</f>
        <v>0</v>
      </c>
      <c r="I29" s="10">
        <f>SUMIFS('สัตว์ปีก รายชุดการฆ่า'!AG:AG,'สัตว์ปีก รายชุดการฆ่า'!$F:$F,$A29,'สัตว์ปีก รายชุดการฆ่า'!$I:$I,$B29)</f>
        <v>0</v>
      </c>
      <c r="J29" s="10">
        <f>SUMIFS('สัตว์ปีก รายชุดการฆ่า'!AH:AH,'สัตว์ปีก รายชุดการฆ่า'!$F:$F,$A29,'สัตว์ปีก รายชุดการฆ่า'!$I:$I,$B29)</f>
        <v>0</v>
      </c>
      <c r="K29" s="10">
        <f>SUMIFS('สัตว์ปีก รายชุดการฆ่า'!AI:AI,'สัตว์ปีก รายชุดการฆ่า'!$F:$F,$A29,'สัตว์ปีก รายชุดการฆ่า'!$I:$I,$B29)</f>
        <v>0</v>
      </c>
      <c r="L29" s="10">
        <f>SUMIFS('สัตว์ปีก รายชุดการฆ่า'!AJ:AJ,'สัตว์ปีก รายชุดการฆ่า'!$F:$F,$A29,'สัตว์ปีก รายชุดการฆ่า'!$I:$I,$B29)</f>
        <v>0</v>
      </c>
      <c r="M29" s="10">
        <f>SUMIFS('สัตว์ปีก รายชุดการฆ่า'!AK:AK,'สัตว์ปีก รายชุดการฆ่า'!$F:$F,$A29,'สัตว์ปีก รายชุดการฆ่า'!$I:$I,$B29)</f>
        <v>0</v>
      </c>
      <c r="N29" s="10">
        <f>SUMIFS('สัตว์ปีก รายชุดการฆ่า'!AL:AL,'สัตว์ปีก รายชุดการฆ่า'!$F:$F,$A29,'สัตว์ปีก รายชุดการฆ่า'!$I:$I,$B29)</f>
        <v>0</v>
      </c>
      <c r="O29" s="10">
        <f>SUMIFS('สัตว์ปีก รายชุดการฆ่า'!AM:AM,'สัตว์ปีก รายชุดการฆ่า'!$F:$F,$A29,'สัตว์ปีก รายชุดการฆ่า'!$I:$I,$B29)</f>
        <v>0</v>
      </c>
      <c r="P29" s="10">
        <f>SUMIFS('สัตว์ปีก รายชุดการฆ่า'!AN:AN,'สัตว์ปีก รายชุดการฆ่า'!$F:$F,$A29,'สัตว์ปีก รายชุดการฆ่า'!$I:$I,$B29)</f>
        <v>0</v>
      </c>
      <c r="Q29" s="10">
        <f>SUMIFS('สัตว์ปีก รายชุดการฆ่า'!AO:AO,'สัตว์ปีก รายชุดการฆ่า'!$F:$F,$A29,'สัตว์ปีก รายชุดการฆ่า'!$I:$I,$B29)</f>
        <v>0</v>
      </c>
      <c r="R29" s="10">
        <f>SUMIFS('สัตว์ปีก รายชุดการฆ่า'!AP:AP,'สัตว์ปีก รายชุดการฆ่า'!$F:$F,$A29,'สัตว์ปีก รายชุดการฆ่า'!$I:$I,$B29)</f>
        <v>0</v>
      </c>
      <c r="S29" s="10">
        <f>COUNTIFS('สัตว์ปีก รายชุดการฆ่า'!$F:$F,$A29,'สัตว์ปีก รายชุดการฆ่า'!$I:$I,$B29)</f>
        <v>0</v>
      </c>
      <c r="T29" s="10">
        <f>COUNTIFS('สัตว์ปีก รายชุดการฆ่า'!$F:$F,$A29,'สัตว์ปีก รายชุดการฆ่า'!$I:$I,$B29)</f>
        <v>0</v>
      </c>
    </row>
    <row r="30" spans="1:20">
      <c r="A30" s="9">
        <f>'สัตว์ปีก สรุปเดือน AM'!A30</f>
        <v>9</v>
      </c>
      <c r="B30" s="10" t="s">
        <v>44</v>
      </c>
      <c r="C30" s="10">
        <f>SUMIFS('สัตว์ปีก รายชุดการฆ่า'!AA:AA,'สัตว์ปีก รายชุดการฆ่า'!$F:$F,$A30,'สัตว์ปีก รายชุดการฆ่า'!$I:$I,$B30)</f>
        <v>0</v>
      </c>
      <c r="D30" s="10">
        <f>SUMIFS('สัตว์ปีก รายชุดการฆ่า'!AB:AB,'สัตว์ปีก รายชุดการฆ่า'!$F:$F,$A30,'สัตว์ปีก รายชุดการฆ่า'!$I:$I,$B30)</f>
        <v>0</v>
      </c>
      <c r="E30" s="10">
        <f>SUMIFS('สัตว์ปีก รายชุดการฆ่า'!AC:AC,'สัตว์ปีก รายชุดการฆ่า'!$F:$F,$A30,'สัตว์ปีก รายชุดการฆ่า'!$I:$I,$B30)</f>
        <v>0</v>
      </c>
      <c r="F30" s="10">
        <f>SUMIFS('สัตว์ปีก รายชุดการฆ่า'!AD:AD,'สัตว์ปีก รายชุดการฆ่า'!$F:$F,$A30,'สัตว์ปีก รายชุดการฆ่า'!$I:$I,$B30)</f>
        <v>0</v>
      </c>
      <c r="G30" s="10">
        <f>SUMIFS('สัตว์ปีก รายชุดการฆ่า'!AE:AE,'สัตว์ปีก รายชุดการฆ่า'!$F:$F,$A30,'สัตว์ปีก รายชุดการฆ่า'!$I:$I,$B30)</f>
        <v>0</v>
      </c>
      <c r="H30" s="10">
        <f>SUMIFS('สัตว์ปีก รายชุดการฆ่า'!AF:AF,'สัตว์ปีก รายชุดการฆ่า'!$F:$F,$A30,'สัตว์ปีก รายชุดการฆ่า'!$I:$I,$B30)</f>
        <v>0</v>
      </c>
      <c r="I30" s="10">
        <f>SUMIFS('สัตว์ปีก รายชุดการฆ่า'!AG:AG,'สัตว์ปีก รายชุดการฆ่า'!$F:$F,$A30,'สัตว์ปีก รายชุดการฆ่า'!$I:$I,$B30)</f>
        <v>0</v>
      </c>
      <c r="J30" s="10">
        <f>SUMIFS('สัตว์ปีก รายชุดการฆ่า'!AH:AH,'สัตว์ปีก รายชุดการฆ่า'!$F:$F,$A30,'สัตว์ปีก รายชุดการฆ่า'!$I:$I,$B30)</f>
        <v>0</v>
      </c>
      <c r="K30" s="10">
        <f>SUMIFS('สัตว์ปีก รายชุดการฆ่า'!AI:AI,'สัตว์ปีก รายชุดการฆ่า'!$F:$F,$A30,'สัตว์ปีก รายชุดการฆ่า'!$I:$I,$B30)</f>
        <v>0</v>
      </c>
      <c r="L30" s="10">
        <f>SUMIFS('สัตว์ปีก รายชุดการฆ่า'!AJ:AJ,'สัตว์ปีก รายชุดการฆ่า'!$F:$F,$A30,'สัตว์ปีก รายชุดการฆ่า'!$I:$I,$B30)</f>
        <v>0</v>
      </c>
      <c r="M30" s="10">
        <f>SUMIFS('สัตว์ปีก รายชุดการฆ่า'!AK:AK,'สัตว์ปีก รายชุดการฆ่า'!$F:$F,$A30,'สัตว์ปีก รายชุดการฆ่า'!$I:$I,$B30)</f>
        <v>0</v>
      </c>
      <c r="N30" s="10">
        <f>SUMIFS('สัตว์ปีก รายชุดการฆ่า'!AL:AL,'สัตว์ปีก รายชุดการฆ่า'!$F:$F,$A30,'สัตว์ปีก รายชุดการฆ่า'!$I:$I,$B30)</f>
        <v>0</v>
      </c>
      <c r="O30" s="10">
        <f>SUMIFS('สัตว์ปีก รายชุดการฆ่า'!AM:AM,'สัตว์ปีก รายชุดการฆ่า'!$F:$F,$A30,'สัตว์ปีก รายชุดการฆ่า'!$I:$I,$B30)</f>
        <v>0</v>
      </c>
      <c r="P30" s="10">
        <f>SUMIFS('สัตว์ปีก รายชุดการฆ่า'!AN:AN,'สัตว์ปีก รายชุดการฆ่า'!$F:$F,$A30,'สัตว์ปีก รายชุดการฆ่า'!$I:$I,$B30)</f>
        <v>0</v>
      </c>
      <c r="Q30" s="10">
        <f>SUMIFS('สัตว์ปีก รายชุดการฆ่า'!AO:AO,'สัตว์ปีก รายชุดการฆ่า'!$F:$F,$A30,'สัตว์ปีก รายชุดการฆ่า'!$I:$I,$B30)</f>
        <v>0</v>
      </c>
      <c r="R30" s="10">
        <f>SUMIFS('สัตว์ปีก รายชุดการฆ่า'!AP:AP,'สัตว์ปีก รายชุดการฆ่า'!$F:$F,$A30,'สัตว์ปีก รายชุดการฆ่า'!$I:$I,$B30)</f>
        <v>0</v>
      </c>
      <c r="S30" s="10">
        <f>COUNTIFS('สัตว์ปีก รายชุดการฆ่า'!$F:$F,$A30,'สัตว์ปีก รายชุดการฆ่า'!$I:$I,$B30)</f>
        <v>0</v>
      </c>
      <c r="T30" s="10">
        <f>COUNTIFS('สัตว์ปีก รายชุดการฆ่า'!$F:$F,$A30,'สัตว์ปีก รายชุดการฆ่า'!$I:$I,$B30)</f>
        <v>0</v>
      </c>
    </row>
    <row r="31" spans="1:20">
      <c r="A31" s="9">
        <f>'สัตว์ปีก สรุปเดือน AM'!A31</f>
        <v>10</v>
      </c>
      <c r="B31" s="10" t="s">
        <v>42</v>
      </c>
      <c r="C31" s="10">
        <f>SUMIFS('สัตว์ปีก รายชุดการฆ่า'!AA:AA,'สัตว์ปีก รายชุดการฆ่า'!$F:$F,$A31,'สัตว์ปีก รายชุดการฆ่า'!$I:$I,$B31)</f>
        <v>0</v>
      </c>
      <c r="D31" s="10">
        <f>SUMIFS('สัตว์ปีก รายชุดการฆ่า'!AB:AB,'สัตว์ปีก รายชุดการฆ่า'!$F:$F,$A31,'สัตว์ปีก รายชุดการฆ่า'!$I:$I,$B31)</f>
        <v>0</v>
      </c>
      <c r="E31" s="10">
        <f>SUMIFS('สัตว์ปีก รายชุดการฆ่า'!AC:AC,'สัตว์ปีก รายชุดการฆ่า'!$F:$F,$A31,'สัตว์ปีก รายชุดการฆ่า'!$I:$I,$B31)</f>
        <v>0</v>
      </c>
      <c r="F31" s="10">
        <f>SUMIFS('สัตว์ปีก รายชุดการฆ่า'!AD:AD,'สัตว์ปีก รายชุดการฆ่า'!$F:$F,$A31,'สัตว์ปีก รายชุดการฆ่า'!$I:$I,$B31)</f>
        <v>0</v>
      </c>
      <c r="G31" s="10">
        <f>SUMIFS('สัตว์ปีก รายชุดการฆ่า'!AE:AE,'สัตว์ปีก รายชุดการฆ่า'!$F:$F,$A31,'สัตว์ปีก รายชุดการฆ่า'!$I:$I,$B31)</f>
        <v>0</v>
      </c>
      <c r="H31" s="10">
        <f>SUMIFS('สัตว์ปีก รายชุดการฆ่า'!AF:AF,'สัตว์ปีก รายชุดการฆ่า'!$F:$F,$A31,'สัตว์ปีก รายชุดการฆ่า'!$I:$I,$B31)</f>
        <v>0</v>
      </c>
      <c r="I31" s="10">
        <f>SUMIFS('สัตว์ปีก รายชุดการฆ่า'!AG:AG,'สัตว์ปีก รายชุดการฆ่า'!$F:$F,$A31,'สัตว์ปีก รายชุดการฆ่า'!$I:$I,$B31)</f>
        <v>0</v>
      </c>
      <c r="J31" s="10">
        <f>SUMIFS('สัตว์ปีก รายชุดการฆ่า'!AH:AH,'สัตว์ปีก รายชุดการฆ่า'!$F:$F,$A31,'สัตว์ปีก รายชุดการฆ่า'!$I:$I,$B31)</f>
        <v>0</v>
      </c>
      <c r="K31" s="10">
        <f>SUMIFS('สัตว์ปีก รายชุดการฆ่า'!AI:AI,'สัตว์ปีก รายชุดการฆ่า'!$F:$F,$A31,'สัตว์ปีก รายชุดการฆ่า'!$I:$I,$B31)</f>
        <v>0</v>
      </c>
      <c r="L31" s="10">
        <f>SUMIFS('สัตว์ปีก รายชุดการฆ่า'!AJ:AJ,'สัตว์ปีก รายชุดการฆ่า'!$F:$F,$A31,'สัตว์ปีก รายชุดการฆ่า'!$I:$I,$B31)</f>
        <v>0</v>
      </c>
      <c r="M31" s="10">
        <f>SUMIFS('สัตว์ปีก รายชุดการฆ่า'!AK:AK,'สัตว์ปีก รายชุดการฆ่า'!$F:$F,$A31,'สัตว์ปีก รายชุดการฆ่า'!$I:$I,$B31)</f>
        <v>0</v>
      </c>
      <c r="N31" s="10">
        <f>SUMIFS('สัตว์ปีก รายชุดการฆ่า'!AL:AL,'สัตว์ปีก รายชุดการฆ่า'!$F:$F,$A31,'สัตว์ปีก รายชุดการฆ่า'!$I:$I,$B31)</f>
        <v>0</v>
      </c>
      <c r="O31" s="10">
        <f>SUMIFS('สัตว์ปีก รายชุดการฆ่า'!AM:AM,'สัตว์ปีก รายชุดการฆ่า'!$F:$F,$A31,'สัตว์ปีก รายชุดการฆ่า'!$I:$I,$B31)</f>
        <v>0</v>
      </c>
      <c r="P31" s="10">
        <f>SUMIFS('สัตว์ปีก รายชุดการฆ่า'!AN:AN,'สัตว์ปีก รายชุดการฆ่า'!$F:$F,$A31,'สัตว์ปีก รายชุดการฆ่า'!$I:$I,$B31)</f>
        <v>0</v>
      </c>
      <c r="Q31" s="10">
        <f>SUMIFS('สัตว์ปีก รายชุดการฆ่า'!AO:AO,'สัตว์ปีก รายชุดการฆ่า'!$F:$F,$A31,'สัตว์ปีก รายชุดการฆ่า'!$I:$I,$B31)</f>
        <v>0</v>
      </c>
      <c r="R31" s="10">
        <f>SUMIFS('สัตว์ปีก รายชุดการฆ่า'!AP:AP,'สัตว์ปีก รายชุดการฆ่า'!$F:$F,$A31,'สัตว์ปีก รายชุดการฆ่า'!$I:$I,$B31)</f>
        <v>0</v>
      </c>
      <c r="S31" s="10">
        <f>COUNTIFS('สัตว์ปีก รายชุดการฆ่า'!$F:$F,$A31,'สัตว์ปีก รายชุดการฆ่า'!$I:$I,$B31)</f>
        <v>0</v>
      </c>
      <c r="T31" s="10">
        <f>COUNTIFS('สัตว์ปีก รายชุดการฆ่า'!$F:$F,$A31,'สัตว์ปีก รายชุดการฆ่า'!$I:$I,$B31)</f>
        <v>0</v>
      </c>
    </row>
    <row r="32" spans="1:20">
      <c r="A32" s="9">
        <f>'สัตว์ปีก สรุปเดือน AM'!A32</f>
        <v>10</v>
      </c>
      <c r="B32" s="10" t="s">
        <v>43</v>
      </c>
      <c r="C32" s="10">
        <f>SUMIFS('สัตว์ปีก รายชุดการฆ่า'!AA:AA,'สัตว์ปีก รายชุดการฆ่า'!$F:$F,$A32,'สัตว์ปีก รายชุดการฆ่า'!$I:$I,$B32)</f>
        <v>0</v>
      </c>
      <c r="D32" s="10">
        <f>SUMIFS('สัตว์ปีก รายชุดการฆ่า'!AB:AB,'สัตว์ปีก รายชุดการฆ่า'!$F:$F,$A32,'สัตว์ปีก รายชุดการฆ่า'!$I:$I,$B32)</f>
        <v>0</v>
      </c>
      <c r="E32" s="10">
        <f>SUMIFS('สัตว์ปีก รายชุดการฆ่า'!AC:AC,'สัตว์ปีก รายชุดการฆ่า'!$F:$F,$A32,'สัตว์ปีก รายชุดการฆ่า'!$I:$I,$B32)</f>
        <v>0</v>
      </c>
      <c r="F32" s="10">
        <f>SUMIFS('สัตว์ปีก รายชุดการฆ่า'!AD:AD,'สัตว์ปีก รายชุดการฆ่า'!$F:$F,$A32,'สัตว์ปีก รายชุดการฆ่า'!$I:$I,$B32)</f>
        <v>0</v>
      </c>
      <c r="G32" s="10">
        <f>SUMIFS('สัตว์ปีก รายชุดการฆ่า'!AE:AE,'สัตว์ปีก รายชุดการฆ่า'!$F:$F,$A32,'สัตว์ปีก รายชุดการฆ่า'!$I:$I,$B32)</f>
        <v>0</v>
      </c>
      <c r="H32" s="10">
        <f>SUMIFS('สัตว์ปีก รายชุดการฆ่า'!AF:AF,'สัตว์ปีก รายชุดการฆ่า'!$F:$F,$A32,'สัตว์ปีก รายชุดการฆ่า'!$I:$I,$B32)</f>
        <v>0</v>
      </c>
      <c r="I32" s="10">
        <f>SUMIFS('สัตว์ปีก รายชุดการฆ่า'!AG:AG,'สัตว์ปีก รายชุดการฆ่า'!$F:$F,$A32,'สัตว์ปีก รายชุดการฆ่า'!$I:$I,$B32)</f>
        <v>0</v>
      </c>
      <c r="J32" s="10">
        <f>SUMIFS('สัตว์ปีก รายชุดการฆ่า'!AH:AH,'สัตว์ปีก รายชุดการฆ่า'!$F:$F,$A32,'สัตว์ปีก รายชุดการฆ่า'!$I:$I,$B32)</f>
        <v>0</v>
      </c>
      <c r="K32" s="10">
        <f>SUMIFS('สัตว์ปีก รายชุดการฆ่า'!AI:AI,'สัตว์ปีก รายชุดการฆ่า'!$F:$F,$A32,'สัตว์ปีก รายชุดการฆ่า'!$I:$I,$B32)</f>
        <v>0</v>
      </c>
      <c r="L32" s="10">
        <f>SUMIFS('สัตว์ปีก รายชุดการฆ่า'!AJ:AJ,'สัตว์ปีก รายชุดการฆ่า'!$F:$F,$A32,'สัตว์ปีก รายชุดการฆ่า'!$I:$I,$B32)</f>
        <v>0</v>
      </c>
      <c r="M32" s="10">
        <f>SUMIFS('สัตว์ปีก รายชุดการฆ่า'!AK:AK,'สัตว์ปีก รายชุดการฆ่า'!$F:$F,$A32,'สัตว์ปีก รายชุดการฆ่า'!$I:$I,$B32)</f>
        <v>0</v>
      </c>
      <c r="N32" s="10">
        <f>SUMIFS('สัตว์ปีก รายชุดการฆ่า'!AL:AL,'สัตว์ปีก รายชุดการฆ่า'!$F:$F,$A32,'สัตว์ปีก รายชุดการฆ่า'!$I:$I,$B32)</f>
        <v>0</v>
      </c>
      <c r="O32" s="10">
        <f>SUMIFS('สัตว์ปีก รายชุดการฆ่า'!AM:AM,'สัตว์ปีก รายชุดการฆ่า'!$F:$F,$A32,'สัตว์ปีก รายชุดการฆ่า'!$I:$I,$B32)</f>
        <v>0</v>
      </c>
      <c r="P32" s="10">
        <f>SUMIFS('สัตว์ปีก รายชุดการฆ่า'!AN:AN,'สัตว์ปีก รายชุดการฆ่า'!$F:$F,$A32,'สัตว์ปีก รายชุดการฆ่า'!$I:$I,$B32)</f>
        <v>0</v>
      </c>
      <c r="Q32" s="10">
        <f>SUMIFS('สัตว์ปีก รายชุดการฆ่า'!AO:AO,'สัตว์ปีก รายชุดการฆ่า'!$F:$F,$A32,'สัตว์ปีก รายชุดการฆ่า'!$I:$I,$B32)</f>
        <v>0</v>
      </c>
      <c r="R32" s="10">
        <f>SUMIFS('สัตว์ปีก รายชุดการฆ่า'!AP:AP,'สัตว์ปีก รายชุดการฆ่า'!$F:$F,$A32,'สัตว์ปีก รายชุดการฆ่า'!$I:$I,$B32)</f>
        <v>0</v>
      </c>
      <c r="S32" s="10">
        <f>COUNTIFS('สัตว์ปีก รายชุดการฆ่า'!$F:$F,$A32,'สัตว์ปีก รายชุดการฆ่า'!$I:$I,$B32)</f>
        <v>0</v>
      </c>
      <c r="T32" s="10">
        <f>COUNTIFS('สัตว์ปีก รายชุดการฆ่า'!$F:$F,$A32,'สัตว์ปีก รายชุดการฆ่า'!$I:$I,$B32)</f>
        <v>0</v>
      </c>
    </row>
    <row r="33" spans="1:20">
      <c r="A33" s="9">
        <f>'สัตว์ปีก สรุปเดือน AM'!A33</f>
        <v>10</v>
      </c>
      <c r="B33" s="10" t="s">
        <v>44</v>
      </c>
      <c r="C33" s="10">
        <f>SUMIFS('สัตว์ปีก รายชุดการฆ่า'!AA:AA,'สัตว์ปีก รายชุดการฆ่า'!$F:$F,$A33,'สัตว์ปีก รายชุดการฆ่า'!$I:$I,$B33)</f>
        <v>0</v>
      </c>
      <c r="D33" s="10">
        <f>SUMIFS('สัตว์ปีก รายชุดการฆ่า'!AB:AB,'สัตว์ปีก รายชุดการฆ่า'!$F:$F,$A33,'สัตว์ปีก รายชุดการฆ่า'!$I:$I,$B33)</f>
        <v>0</v>
      </c>
      <c r="E33" s="10">
        <f>SUMIFS('สัตว์ปีก รายชุดการฆ่า'!AC:AC,'สัตว์ปีก รายชุดการฆ่า'!$F:$F,$A33,'สัตว์ปีก รายชุดการฆ่า'!$I:$I,$B33)</f>
        <v>0</v>
      </c>
      <c r="F33" s="10">
        <f>SUMIFS('สัตว์ปีก รายชุดการฆ่า'!AD:AD,'สัตว์ปีก รายชุดการฆ่า'!$F:$F,$A33,'สัตว์ปีก รายชุดการฆ่า'!$I:$I,$B33)</f>
        <v>0</v>
      </c>
      <c r="G33" s="10">
        <f>SUMIFS('สัตว์ปีก รายชุดการฆ่า'!AE:AE,'สัตว์ปีก รายชุดการฆ่า'!$F:$F,$A33,'สัตว์ปีก รายชุดการฆ่า'!$I:$I,$B33)</f>
        <v>0</v>
      </c>
      <c r="H33" s="10">
        <f>SUMIFS('สัตว์ปีก รายชุดการฆ่า'!AF:AF,'สัตว์ปีก รายชุดการฆ่า'!$F:$F,$A33,'สัตว์ปีก รายชุดการฆ่า'!$I:$I,$B33)</f>
        <v>0</v>
      </c>
      <c r="I33" s="10">
        <f>SUMIFS('สัตว์ปีก รายชุดการฆ่า'!AG:AG,'สัตว์ปีก รายชุดการฆ่า'!$F:$F,$A33,'สัตว์ปีก รายชุดการฆ่า'!$I:$I,$B33)</f>
        <v>0</v>
      </c>
      <c r="J33" s="10">
        <f>SUMIFS('สัตว์ปีก รายชุดการฆ่า'!AH:AH,'สัตว์ปีก รายชุดการฆ่า'!$F:$F,$A33,'สัตว์ปีก รายชุดการฆ่า'!$I:$I,$B33)</f>
        <v>0</v>
      </c>
      <c r="K33" s="10">
        <f>SUMIFS('สัตว์ปีก รายชุดการฆ่า'!AI:AI,'สัตว์ปีก รายชุดการฆ่า'!$F:$F,$A33,'สัตว์ปีก รายชุดการฆ่า'!$I:$I,$B33)</f>
        <v>0</v>
      </c>
      <c r="L33" s="10">
        <f>SUMIFS('สัตว์ปีก รายชุดการฆ่า'!AJ:AJ,'สัตว์ปีก รายชุดการฆ่า'!$F:$F,$A33,'สัตว์ปีก รายชุดการฆ่า'!$I:$I,$B33)</f>
        <v>0</v>
      </c>
      <c r="M33" s="10">
        <f>SUMIFS('สัตว์ปีก รายชุดการฆ่า'!AK:AK,'สัตว์ปีก รายชุดการฆ่า'!$F:$F,$A33,'สัตว์ปีก รายชุดการฆ่า'!$I:$I,$B33)</f>
        <v>0</v>
      </c>
      <c r="N33" s="10">
        <f>SUMIFS('สัตว์ปีก รายชุดการฆ่า'!AL:AL,'สัตว์ปีก รายชุดการฆ่า'!$F:$F,$A33,'สัตว์ปีก รายชุดการฆ่า'!$I:$I,$B33)</f>
        <v>0</v>
      </c>
      <c r="O33" s="10">
        <f>SUMIFS('สัตว์ปีก รายชุดการฆ่า'!AM:AM,'สัตว์ปีก รายชุดการฆ่า'!$F:$F,$A33,'สัตว์ปีก รายชุดการฆ่า'!$I:$I,$B33)</f>
        <v>0</v>
      </c>
      <c r="P33" s="10">
        <f>SUMIFS('สัตว์ปีก รายชุดการฆ่า'!AN:AN,'สัตว์ปีก รายชุดการฆ่า'!$F:$F,$A33,'สัตว์ปีก รายชุดการฆ่า'!$I:$I,$B33)</f>
        <v>0</v>
      </c>
      <c r="Q33" s="10">
        <f>SUMIFS('สัตว์ปีก รายชุดการฆ่า'!AO:AO,'สัตว์ปีก รายชุดการฆ่า'!$F:$F,$A33,'สัตว์ปีก รายชุดการฆ่า'!$I:$I,$B33)</f>
        <v>0</v>
      </c>
      <c r="R33" s="10">
        <f>SUMIFS('สัตว์ปีก รายชุดการฆ่า'!AP:AP,'สัตว์ปีก รายชุดการฆ่า'!$F:$F,$A33,'สัตว์ปีก รายชุดการฆ่า'!$I:$I,$B33)</f>
        <v>0</v>
      </c>
      <c r="S33" s="10">
        <f>COUNTIFS('สัตว์ปีก รายชุดการฆ่า'!$F:$F,$A33,'สัตว์ปีก รายชุดการฆ่า'!$I:$I,$B33)</f>
        <v>0</v>
      </c>
      <c r="T33" s="10">
        <f>COUNTIFS('สัตว์ปีก รายชุดการฆ่า'!$F:$F,$A33,'สัตว์ปีก รายชุดการฆ่า'!$I:$I,$B33)</f>
        <v>0</v>
      </c>
    </row>
    <row r="34" spans="1:20">
      <c r="A34" s="9">
        <f>'สัตว์ปีก สรุปเดือน AM'!A34</f>
        <v>11</v>
      </c>
      <c r="B34" s="10" t="s">
        <v>42</v>
      </c>
      <c r="C34" s="10">
        <f>SUMIFS('สัตว์ปีก รายชุดการฆ่า'!AA:AA,'สัตว์ปีก รายชุดการฆ่า'!$F:$F,$A34,'สัตว์ปีก รายชุดการฆ่า'!$I:$I,$B34)</f>
        <v>0</v>
      </c>
      <c r="D34" s="10">
        <f>SUMIFS('สัตว์ปีก รายชุดการฆ่า'!AB:AB,'สัตว์ปีก รายชุดการฆ่า'!$F:$F,$A34,'สัตว์ปีก รายชุดการฆ่า'!$I:$I,$B34)</f>
        <v>0</v>
      </c>
      <c r="E34" s="10">
        <f>SUMIFS('สัตว์ปีก รายชุดการฆ่า'!AC:AC,'สัตว์ปีก รายชุดการฆ่า'!$F:$F,$A34,'สัตว์ปีก รายชุดการฆ่า'!$I:$I,$B34)</f>
        <v>0</v>
      </c>
      <c r="F34" s="10">
        <f>SUMIFS('สัตว์ปีก รายชุดการฆ่า'!AD:AD,'สัตว์ปีก รายชุดการฆ่า'!$F:$F,$A34,'สัตว์ปีก รายชุดการฆ่า'!$I:$I,$B34)</f>
        <v>0</v>
      </c>
      <c r="G34" s="10">
        <f>SUMIFS('สัตว์ปีก รายชุดการฆ่า'!AE:AE,'สัตว์ปีก รายชุดการฆ่า'!$F:$F,$A34,'สัตว์ปีก รายชุดการฆ่า'!$I:$I,$B34)</f>
        <v>0</v>
      </c>
      <c r="H34" s="10">
        <f>SUMIFS('สัตว์ปีก รายชุดการฆ่า'!AF:AF,'สัตว์ปีก รายชุดการฆ่า'!$F:$F,$A34,'สัตว์ปีก รายชุดการฆ่า'!$I:$I,$B34)</f>
        <v>0</v>
      </c>
      <c r="I34" s="10">
        <f>SUMIFS('สัตว์ปีก รายชุดการฆ่า'!AG:AG,'สัตว์ปีก รายชุดการฆ่า'!$F:$F,$A34,'สัตว์ปีก รายชุดการฆ่า'!$I:$I,$B34)</f>
        <v>0</v>
      </c>
      <c r="J34" s="10">
        <f>SUMIFS('สัตว์ปีก รายชุดการฆ่า'!AH:AH,'สัตว์ปีก รายชุดการฆ่า'!$F:$F,$A34,'สัตว์ปีก รายชุดการฆ่า'!$I:$I,$B34)</f>
        <v>0</v>
      </c>
      <c r="K34" s="10">
        <f>SUMIFS('สัตว์ปีก รายชุดการฆ่า'!AI:AI,'สัตว์ปีก รายชุดการฆ่า'!$F:$F,$A34,'สัตว์ปีก รายชุดการฆ่า'!$I:$I,$B34)</f>
        <v>0</v>
      </c>
      <c r="L34" s="10">
        <f>SUMIFS('สัตว์ปีก รายชุดการฆ่า'!AJ:AJ,'สัตว์ปีก รายชุดการฆ่า'!$F:$F,$A34,'สัตว์ปีก รายชุดการฆ่า'!$I:$I,$B34)</f>
        <v>0</v>
      </c>
      <c r="M34" s="10">
        <f>SUMIFS('สัตว์ปีก รายชุดการฆ่า'!AK:AK,'สัตว์ปีก รายชุดการฆ่า'!$F:$F,$A34,'สัตว์ปีก รายชุดการฆ่า'!$I:$I,$B34)</f>
        <v>0</v>
      </c>
      <c r="N34" s="10">
        <f>SUMIFS('สัตว์ปีก รายชุดการฆ่า'!AL:AL,'สัตว์ปีก รายชุดการฆ่า'!$F:$F,$A34,'สัตว์ปีก รายชุดการฆ่า'!$I:$I,$B34)</f>
        <v>0</v>
      </c>
      <c r="O34" s="10">
        <f>SUMIFS('สัตว์ปีก รายชุดการฆ่า'!AM:AM,'สัตว์ปีก รายชุดการฆ่า'!$F:$F,$A34,'สัตว์ปีก รายชุดการฆ่า'!$I:$I,$B34)</f>
        <v>0</v>
      </c>
      <c r="P34" s="10">
        <f>SUMIFS('สัตว์ปีก รายชุดการฆ่า'!AN:AN,'สัตว์ปีก รายชุดการฆ่า'!$F:$F,$A34,'สัตว์ปีก รายชุดการฆ่า'!$I:$I,$B34)</f>
        <v>0</v>
      </c>
      <c r="Q34" s="10">
        <f>SUMIFS('สัตว์ปีก รายชุดการฆ่า'!AO:AO,'สัตว์ปีก รายชุดการฆ่า'!$F:$F,$A34,'สัตว์ปีก รายชุดการฆ่า'!$I:$I,$B34)</f>
        <v>0</v>
      </c>
      <c r="R34" s="10">
        <f>SUMIFS('สัตว์ปีก รายชุดการฆ่า'!AP:AP,'สัตว์ปีก รายชุดการฆ่า'!$F:$F,$A34,'สัตว์ปีก รายชุดการฆ่า'!$I:$I,$B34)</f>
        <v>0</v>
      </c>
      <c r="S34" s="10">
        <f>COUNTIFS('สัตว์ปีก รายชุดการฆ่า'!$F:$F,$A34,'สัตว์ปีก รายชุดการฆ่า'!$I:$I,$B34)</f>
        <v>0</v>
      </c>
      <c r="T34" s="10">
        <f>COUNTIFS('สัตว์ปีก รายชุดการฆ่า'!$F:$F,$A34,'สัตว์ปีก รายชุดการฆ่า'!$I:$I,$B34)</f>
        <v>0</v>
      </c>
    </row>
    <row r="35" spans="1:20">
      <c r="A35" s="9">
        <f>'สัตว์ปีก สรุปเดือน AM'!A35</f>
        <v>11</v>
      </c>
      <c r="B35" s="10" t="s">
        <v>43</v>
      </c>
      <c r="C35" s="10">
        <f>SUMIFS('สัตว์ปีก รายชุดการฆ่า'!AA:AA,'สัตว์ปีก รายชุดการฆ่า'!$F:$F,$A35,'สัตว์ปีก รายชุดการฆ่า'!$I:$I,$B35)</f>
        <v>0</v>
      </c>
      <c r="D35" s="10">
        <f>SUMIFS('สัตว์ปีก รายชุดการฆ่า'!AB:AB,'สัตว์ปีก รายชุดการฆ่า'!$F:$F,$A35,'สัตว์ปีก รายชุดการฆ่า'!$I:$I,$B35)</f>
        <v>0</v>
      </c>
      <c r="E35" s="10">
        <f>SUMIFS('สัตว์ปีก รายชุดการฆ่า'!AC:AC,'สัตว์ปีก รายชุดการฆ่า'!$F:$F,$A35,'สัตว์ปีก รายชุดการฆ่า'!$I:$I,$B35)</f>
        <v>0</v>
      </c>
      <c r="F35" s="10">
        <f>SUMIFS('สัตว์ปีก รายชุดการฆ่า'!AD:AD,'สัตว์ปีก รายชุดการฆ่า'!$F:$F,$A35,'สัตว์ปีก รายชุดการฆ่า'!$I:$I,$B35)</f>
        <v>0</v>
      </c>
      <c r="G35" s="10">
        <f>SUMIFS('สัตว์ปีก รายชุดการฆ่า'!AE:AE,'สัตว์ปีก รายชุดการฆ่า'!$F:$F,$A35,'สัตว์ปีก รายชุดการฆ่า'!$I:$I,$B35)</f>
        <v>0</v>
      </c>
      <c r="H35" s="10">
        <f>SUMIFS('สัตว์ปีก รายชุดการฆ่า'!AF:AF,'สัตว์ปีก รายชุดการฆ่า'!$F:$F,$A35,'สัตว์ปีก รายชุดการฆ่า'!$I:$I,$B35)</f>
        <v>0</v>
      </c>
      <c r="I35" s="10">
        <f>SUMIFS('สัตว์ปีก รายชุดการฆ่า'!AG:AG,'สัตว์ปีก รายชุดการฆ่า'!$F:$F,$A35,'สัตว์ปีก รายชุดการฆ่า'!$I:$I,$B35)</f>
        <v>0</v>
      </c>
      <c r="J35" s="10">
        <f>SUMIFS('สัตว์ปีก รายชุดการฆ่า'!AH:AH,'สัตว์ปีก รายชุดการฆ่า'!$F:$F,$A35,'สัตว์ปีก รายชุดการฆ่า'!$I:$I,$B35)</f>
        <v>0</v>
      </c>
      <c r="K35" s="10">
        <f>SUMIFS('สัตว์ปีก รายชุดการฆ่า'!AI:AI,'สัตว์ปีก รายชุดการฆ่า'!$F:$F,$A35,'สัตว์ปีก รายชุดการฆ่า'!$I:$I,$B35)</f>
        <v>0</v>
      </c>
      <c r="L35" s="10">
        <f>SUMIFS('สัตว์ปีก รายชุดการฆ่า'!AJ:AJ,'สัตว์ปีก รายชุดการฆ่า'!$F:$F,$A35,'สัตว์ปีก รายชุดการฆ่า'!$I:$I,$B35)</f>
        <v>0</v>
      </c>
      <c r="M35" s="10">
        <f>SUMIFS('สัตว์ปีก รายชุดการฆ่า'!AK:AK,'สัตว์ปีก รายชุดการฆ่า'!$F:$F,$A35,'สัตว์ปีก รายชุดการฆ่า'!$I:$I,$B35)</f>
        <v>0</v>
      </c>
      <c r="N35" s="10">
        <f>SUMIFS('สัตว์ปีก รายชุดการฆ่า'!AL:AL,'สัตว์ปีก รายชุดการฆ่า'!$F:$F,$A35,'สัตว์ปีก รายชุดการฆ่า'!$I:$I,$B35)</f>
        <v>0</v>
      </c>
      <c r="O35" s="10">
        <f>SUMIFS('สัตว์ปีก รายชุดการฆ่า'!AM:AM,'สัตว์ปีก รายชุดการฆ่า'!$F:$F,$A35,'สัตว์ปีก รายชุดการฆ่า'!$I:$I,$B35)</f>
        <v>0</v>
      </c>
      <c r="P35" s="10">
        <f>SUMIFS('สัตว์ปีก รายชุดการฆ่า'!AN:AN,'สัตว์ปีก รายชุดการฆ่า'!$F:$F,$A35,'สัตว์ปีก รายชุดการฆ่า'!$I:$I,$B35)</f>
        <v>0</v>
      </c>
      <c r="Q35" s="10">
        <f>SUMIFS('สัตว์ปีก รายชุดการฆ่า'!AO:AO,'สัตว์ปีก รายชุดการฆ่า'!$F:$F,$A35,'สัตว์ปีก รายชุดการฆ่า'!$I:$I,$B35)</f>
        <v>0</v>
      </c>
      <c r="R35" s="10">
        <f>SUMIFS('สัตว์ปีก รายชุดการฆ่า'!AP:AP,'สัตว์ปีก รายชุดการฆ่า'!$F:$F,$A35,'สัตว์ปีก รายชุดการฆ่า'!$I:$I,$B35)</f>
        <v>0</v>
      </c>
      <c r="S35" s="10">
        <f>COUNTIFS('สัตว์ปีก รายชุดการฆ่า'!$F:$F,$A35,'สัตว์ปีก รายชุดการฆ่า'!$I:$I,$B35)</f>
        <v>0</v>
      </c>
      <c r="T35" s="10">
        <f>COUNTIFS('สัตว์ปีก รายชุดการฆ่า'!$F:$F,$A35,'สัตว์ปีก รายชุดการฆ่า'!$I:$I,$B35)</f>
        <v>0</v>
      </c>
    </row>
    <row r="36" spans="1:20">
      <c r="A36" s="9">
        <f>'สัตว์ปีก สรุปเดือน AM'!A36</f>
        <v>11</v>
      </c>
      <c r="B36" s="10" t="s">
        <v>44</v>
      </c>
      <c r="C36" s="10">
        <f>SUMIFS('สัตว์ปีก รายชุดการฆ่า'!AA:AA,'สัตว์ปีก รายชุดการฆ่า'!$F:$F,$A36,'สัตว์ปีก รายชุดการฆ่า'!$I:$I,$B36)</f>
        <v>0</v>
      </c>
      <c r="D36" s="10">
        <f>SUMIFS('สัตว์ปีก รายชุดการฆ่า'!AB:AB,'สัตว์ปีก รายชุดการฆ่า'!$F:$F,$A36,'สัตว์ปีก รายชุดการฆ่า'!$I:$I,$B36)</f>
        <v>0</v>
      </c>
      <c r="E36" s="10">
        <f>SUMIFS('สัตว์ปีก รายชุดการฆ่า'!AC:AC,'สัตว์ปีก รายชุดการฆ่า'!$F:$F,$A36,'สัตว์ปีก รายชุดการฆ่า'!$I:$I,$B36)</f>
        <v>0</v>
      </c>
      <c r="F36" s="10">
        <f>SUMIFS('สัตว์ปีก รายชุดการฆ่า'!AD:AD,'สัตว์ปีก รายชุดการฆ่า'!$F:$F,$A36,'สัตว์ปีก รายชุดการฆ่า'!$I:$I,$B36)</f>
        <v>0</v>
      </c>
      <c r="G36" s="10">
        <f>SUMIFS('สัตว์ปีก รายชุดการฆ่า'!AE:AE,'สัตว์ปีก รายชุดการฆ่า'!$F:$F,$A36,'สัตว์ปีก รายชุดการฆ่า'!$I:$I,$B36)</f>
        <v>0</v>
      </c>
      <c r="H36" s="10">
        <f>SUMIFS('สัตว์ปีก รายชุดการฆ่า'!AF:AF,'สัตว์ปีก รายชุดการฆ่า'!$F:$F,$A36,'สัตว์ปีก รายชุดการฆ่า'!$I:$I,$B36)</f>
        <v>0</v>
      </c>
      <c r="I36" s="10">
        <f>SUMIFS('สัตว์ปีก รายชุดการฆ่า'!AG:AG,'สัตว์ปีก รายชุดการฆ่า'!$F:$F,$A36,'สัตว์ปีก รายชุดการฆ่า'!$I:$I,$B36)</f>
        <v>0</v>
      </c>
      <c r="J36" s="10">
        <f>SUMIFS('สัตว์ปีก รายชุดการฆ่า'!AH:AH,'สัตว์ปีก รายชุดการฆ่า'!$F:$F,$A36,'สัตว์ปีก รายชุดการฆ่า'!$I:$I,$B36)</f>
        <v>0</v>
      </c>
      <c r="K36" s="10">
        <f>SUMIFS('สัตว์ปีก รายชุดการฆ่า'!AI:AI,'สัตว์ปีก รายชุดการฆ่า'!$F:$F,$A36,'สัตว์ปีก รายชุดการฆ่า'!$I:$I,$B36)</f>
        <v>0</v>
      </c>
      <c r="L36" s="10">
        <f>SUMIFS('สัตว์ปีก รายชุดการฆ่า'!AJ:AJ,'สัตว์ปีก รายชุดการฆ่า'!$F:$F,$A36,'สัตว์ปีก รายชุดการฆ่า'!$I:$I,$B36)</f>
        <v>0</v>
      </c>
      <c r="M36" s="10">
        <f>SUMIFS('สัตว์ปีก รายชุดการฆ่า'!AK:AK,'สัตว์ปีก รายชุดการฆ่า'!$F:$F,$A36,'สัตว์ปีก รายชุดการฆ่า'!$I:$I,$B36)</f>
        <v>0</v>
      </c>
      <c r="N36" s="10">
        <f>SUMIFS('สัตว์ปีก รายชุดการฆ่า'!AL:AL,'สัตว์ปีก รายชุดการฆ่า'!$F:$F,$A36,'สัตว์ปีก รายชุดการฆ่า'!$I:$I,$B36)</f>
        <v>0</v>
      </c>
      <c r="O36" s="10">
        <f>SUMIFS('สัตว์ปีก รายชุดการฆ่า'!AM:AM,'สัตว์ปีก รายชุดการฆ่า'!$F:$F,$A36,'สัตว์ปีก รายชุดการฆ่า'!$I:$I,$B36)</f>
        <v>0</v>
      </c>
      <c r="P36" s="10">
        <f>SUMIFS('สัตว์ปีก รายชุดการฆ่า'!AN:AN,'สัตว์ปีก รายชุดการฆ่า'!$F:$F,$A36,'สัตว์ปีก รายชุดการฆ่า'!$I:$I,$B36)</f>
        <v>0</v>
      </c>
      <c r="Q36" s="10">
        <f>SUMIFS('สัตว์ปีก รายชุดการฆ่า'!AO:AO,'สัตว์ปีก รายชุดการฆ่า'!$F:$F,$A36,'สัตว์ปีก รายชุดการฆ่า'!$I:$I,$B36)</f>
        <v>0</v>
      </c>
      <c r="R36" s="10">
        <f>SUMIFS('สัตว์ปีก รายชุดการฆ่า'!AP:AP,'สัตว์ปีก รายชุดการฆ่า'!$F:$F,$A36,'สัตว์ปีก รายชุดการฆ่า'!$I:$I,$B36)</f>
        <v>0</v>
      </c>
      <c r="S36" s="10">
        <f>COUNTIFS('สัตว์ปีก รายชุดการฆ่า'!$F:$F,$A36,'สัตว์ปีก รายชุดการฆ่า'!$I:$I,$B36)</f>
        <v>0</v>
      </c>
      <c r="T36" s="10">
        <f>COUNTIFS('สัตว์ปีก รายชุดการฆ่า'!$F:$F,$A36,'สัตว์ปีก รายชุดการฆ่า'!$I:$I,$B36)</f>
        <v>0</v>
      </c>
    </row>
    <row r="37" spans="1:20">
      <c r="A37" s="9">
        <f>'สัตว์ปีก สรุปเดือน AM'!A37</f>
        <v>12</v>
      </c>
      <c r="B37" s="10" t="s">
        <v>42</v>
      </c>
      <c r="C37" s="10">
        <f>SUMIFS('สัตว์ปีก รายชุดการฆ่า'!AA:AA,'สัตว์ปีก รายชุดการฆ่า'!$F:$F,$A37,'สัตว์ปีก รายชุดการฆ่า'!$I:$I,$B37)</f>
        <v>0</v>
      </c>
      <c r="D37" s="10">
        <f>SUMIFS('สัตว์ปีก รายชุดการฆ่า'!AB:AB,'สัตว์ปีก รายชุดการฆ่า'!$F:$F,$A37,'สัตว์ปีก รายชุดการฆ่า'!$I:$I,$B37)</f>
        <v>0</v>
      </c>
      <c r="E37" s="10">
        <f>SUMIFS('สัตว์ปีก รายชุดการฆ่า'!AC:AC,'สัตว์ปีก รายชุดการฆ่า'!$F:$F,$A37,'สัตว์ปีก รายชุดการฆ่า'!$I:$I,$B37)</f>
        <v>0</v>
      </c>
      <c r="F37" s="10">
        <f>SUMIFS('สัตว์ปีก รายชุดการฆ่า'!AD:AD,'สัตว์ปีก รายชุดการฆ่า'!$F:$F,$A37,'สัตว์ปีก รายชุดการฆ่า'!$I:$I,$B37)</f>
        <v>0</v>
      </c>
      <c r="G37" s="10">
        <f>SUMIFS('สัตว์ปีก รายชุดการฆ่า'!AE:AE,'สัตว์ปีก รายชุดการฆ่า'!$F:$F,$A37,'สัตว์ปีก รายชุดการฆ่า'!$I:$I,$B37)</f>
        <v>0</v>
      </c>
      <c r="H37" s="10">
        <f>SUMIFS('สัตว์ปีก รายชุดการฆ่า'!AF:AF,'สัตว์ปีก รายชุดการฆ่า'!$F:$F,$A37,'สัตว์ปีก รายชุดการฆ่า'!$I:$I,$B37)</f>
        <v>0</v>
      </c>
      <c r="I37" s="10">
        <f>SUMIFS('สัตว์ปีก รายชุดการฆ่า'!AG:AG,'สัตว์ปีก รายชุดการฆ่า'!$F:$F,$A37,'สัตว์ปีก รายชุดการฆ่า'!$I:$I,$B37)</f>
        <v>0</v>
      </c>
      <c r="J37" s="10">
        <f>SUMIFS('สัตว์ปีก รายชุดการฆ่า'!AH:AH,'สัตว์ปีก รายชุดการฆ่า'!$F:$F,$A37,'สัตว์ปีก รายชุดการฆ่า'!$I:$I,$B37)</f>
        <v>0</v>
      </c>
      <c r="K37" s="10">
        <f>SUMIFS('สัตว์ปีก รายชุดการฆ่า'!AI:AI,'สัตว์ปีก รายชุดการฆ่า'!$F:$F,$A37,'สัตว์ปีก รายชุดการฆ่า'!$I:$I,$B37)</f>
        <v>0</v>
      </c>
      <c r="L37" s="10">
        <f>SUMIFS('สัตว์ปีก รายชุดการฆ่า'!AJ:AJ,'สัตว์ปีก รายชุดการฆ่า'!$F:$F,$A37,'สัตว์ปีก รายชุดการฆ่า'!$I:$I,$B37)</f>
        <v>0</v>
      </c>
      <c r="M37" s="10">
        <f>SUMIFS('สัตว์ปีก รายชุดการฆ่า'!AK:AK,'สัตว์ปีก รายชุดการฆ่า'!$F:$F,$A37,'สัตว์ปีก รายชุดการฆ่า'!$I:$I,$B37)</f>
        <v>0</v>
      </c>
      <c r="N37" s="10">
        <f>SUMIFS('สัตว์ปีก รายชุดการฆ่า'!AL:AL,'สัตว์ปีก รายชุดการฆ่า'!$F:$F,$A37,'สัตว์ปีก รายชุดการฆ่า'!$I:$I,$B37)</f>
        <v>0</v>
      </c>
      <c r="O37" s="10">
        <f>SUMIFS('สัตว์ปีก รายชุดการฆ่า'!AM:AM,'สัตว์ปีก รายชุดการฆ่า'!$F:$F,$A37,'สัตว์ปีก รายชุดการฆ่า'!$I:$I,$B37)</f>
        <v>0</v>
      </c>
      <c r="P37" s="10">
        <f>SUMIFS('สัตว์ปีก รายชุดการฆ่า'!AN:AN,'สัตว์ปีก รายชุดการฆ่า'!$F:$F,$A37,'สัตว์ปีก รายชุดการฆ่า'!$I:$I,$B37)</f>
        <v>0</v>
      </c>
      <c r="Q37" s="10">
        <f>SUMIFS('สัตว์ปีก รายชุดการฆ่า'!AO:AO,'สัตว์ปีก รายชุดการฆ่า'!$F:$F,$A37,'สัตว์ปีก รายชุดการฆ่า'!$I:$I,$B37)</f>
        <v>0</v>
      </c>
      <c r="R37" s="10">
        <f>SUMIFS('สัตว์ปีก รายชุดการฆ่า'!AP:AP,'สัตว์ปีก รายชุดการฆ่า'!$F:$F,$A37,'สัตว์ปีก รายชุดการฆ่า'!$I:$I,$B37)</f>
        <v>0</v>
      </c>
      <c r="S37" s="10">
        <f>COUNTIFS('สัตว์ปีก รายชุดการฆ่า'!$F:$F,$A37,'สัตว์ปีก รายชุดการฆ่า'!$I:$I,$B37)</f>
        <v>0</v>
      </c>
      <c r="T37" s="10">
        <f>COUNTIFS('สัตว์ปีก รายชุดการฆ่า'!$F:$F,$A37,'สัตว์ปีก รายชุดการฆ่า'!$I:$I,$B37)</f>
        <v>0</v>
      </c>
    </row>
    <row r="38" spans="1:20">
      <c r="A38" s="9">
        <f>'สัตว์ปีก สรุปเดือน AM'!A38</f>
        <v>12</v>
      </c>
      <c r="B38" s="10" t="s">
        <v>43</v>
      </c>
      <c r="C38" s="10">
        <f>SUMIFS('สัตว์ปีก รายชุดการฆ่า'!AA:AA,'สัตว์ปีก รายชุดการฆ่า'!$F:$F,$A38,'สัตว์ปีก รายชุดการฆ่า'!$I:$I,$B38)</f>
        <v>0</v>
      </c>
      <c r="D38" s="10">
        <f>SUMIFS('สัตว์ปีก รายชุดการฆ่า'!AB:AB,'สัตว์ปีก รายชุดการฆ่า'!$F:$F,$A38,'สัตว์ปีก รายชุดการฆ่า'!$I:$I,$B38)</f>
        <v>0</v>
      </c>
      <c r="E38" s="10">
        <f>SUMIFS('สัตว์ปีก รายชุดการฆ่า'!AC:AC,'สัตว์ปีก รายชุดการฆ่า'!$F:$F,$A38,'สัตว์ปีก รายชุดการฆ่า'!$I:$I,$B38)</f>
        <v>0</v>
      </c>
      <c r="F38" s="10">
        <f>SUMIFS('สัตว์ปีก รายชุดการฆ่า'!AD:AD,'สัตว์ปีก รายชุดการฆ่า'!$F:$F,$A38,'สัตว์ปีก รายชุดการฆ่า'!$I:$I,$B38)</f>
        <v>0</v>
      </c>
      <c r="G38" s="10">
        <f>SUMIFS('สัตว์ปีก รายชุดการฆ่า'!AE:AE,'สัตว์ปีก รายชุดการฆ่า'!$F:$F,$A38,'สัตว์ปีก รายชุดการฆ่า'!$I:$I,$B38)</f>
        <v>0</v>
      </c>
      <c r="H38" s="10">
        <f>SUMIFS('สัตว์ปีก รายชุดการฆ่า'!AF:AF,'สัตว์ปีก รายชุดการฆ่า'!$F:$F,$A38,'สัตว์ปีก รายชุดการฆ่า'!$I:$I,$B38)</f>
        <v>0</v>
      </c>
      <c r="I38" s="10">
        <f>SUMIFS('สัตว์ปีก รายชุดการฆ่า'!AG:AG,'สัตว์ปีก รายชุดการฆ่า'!$F:$F,$A38,'สัตว์ปีก รายชุดการฆ่า'!$I:$I,$B38)</f>
        <v>0</v>
      </c>
      <c r="J38" s="10">
        <f>SUMIFS('สัตว์ปีก รายชุดการฆ่า'!AH:AH,'สัตว์ปีก รายชุดการฆ่า'!$F:$F,$A38,'สัตว์ปีก รายชุดการฆ่า'!$I:$I,$B38)</f>
        <v>0</v>
      </c>
      <c r="K38" s="10">
        <f>SUMIFS('สัตว์ปีก รายชุดการฆ่า'!AI:AI,'สัตว์ปีก รายชุดการฆ่า'!$F:$F,$A38,'สัตว์ปีก รายชุดการฆ่า'!$I:$I,$B38)</f>
        <v>0</v>
      </c>
      <c r="L38" s="10">
        <f>SUMIFS('สัตว์ปีก รายชุดการฆ่า'!AJ:AJ,'สัตว์ปีก รายชุดการฆ่า'!$F:$F,$A38,'สัตว์ปีก รายชุดการฆ่า'!$I:$I,$B38)</f>
        <v>0</v>
      </c>
      <c r="M38" s="10">
        <f>SUMIFS('สัตว์ปีก รายชุดการฆ่า'!AK:AK,'สัตว์ปีก รายชุดการฆ่า'!$F:$F,$A38,'สัตว์ปีก รายชุดการฆ่า'!$I:$I,$B38)</f>
        <v>0</v>
      </c>
      <c r="N38" s="10">
        <f>SUMIFS('สัตว์ปีก รายชุดการฆ่า'!AL:AL,'สัตว์ปีก รายชุดการฆ่า'!$F:$F,$A38,'สัตว์ปีก รายชุดการฆ่า'!$I:$I,$B38)</f>
        <v>0</v>
      </c>
      <c r="O38" s="10">
        <f>SUMIFS('สัตว์ปีก รายชุดการฆ่า'!AM:AM,'สัตว์ปีก รายชุดการฆ่า'!$F:$F,$A38,'สัตว์ปีก รายชุดการฆ่า'!$I:$I,$B38)</f>
        <v>0</v>
      </c>
      <c r="P38" s="10">
        <f>SUMIFS('สัตว์ปีก รายชุดการฆ่า'!AN:AN,'สัตว์ปีก รายชุดการฆ่า'!$F:$F,$A38,'สัตว์ปีก รายชุดการฆ่า'!$I:$I,$B38)</f>
        <v>0</v>
      </c>
      <c r="Q38" s="10">
        <f>SUMIFS('สัตว์ปีก รายชุดการฆ่า'!AO:AO,'สัตว์ปีก รายชุดการฆ่า'!$F:$F,$A38,'สัตว์ปีก รายชุดการฆ่า'!$I:$I,$B38)</f>
        <v>0</v>
      </c>
      <c r="R38" s="10">
        <f>SUMIFS('สัตว์ปีก รายชุดการฆ่า'!AP:AP,'สัตว์ปีก รายชุดการฆ่า'!$F:$F,$A38,'สัตว์ปีก รายชุดการฆ่า'!$I:$I,$B38)</f>
        <v>0</v>
      </c>
      <c r="S38" s="10">
        <f>COUNTIFS('สัตว์ปีก รายชุดการฆ่า'!$F:$F,$A38,'สัตว์ปีก รายชุดการฆ่า'!$I:$I,$B38)</f>
        <v>0</v>
      </c>
      <c r="T38" s="10">
        <f>COUNTIFS('สัตว์ปีก รายชุดการฆ่า'!$F:$F,$A38,'สัตว์ปีก รายชุดการฆ่า'!$I:$I,$B38)</f>
        <v>0</v>
      </c>
    </row>
    <row r="39" spans="1:20">
      <c r="A39" s="9">
        <f>'สัตว์ปีก สรุปเดือน AM'!A39</f>
        <v>12</v>
      </c>
      <c r="B39" s="10" t="s">
        <v>44</v>
      </c>
      <c r="C39" s="10">
        <f>SUMIFS('สัตว์ปีก รายชุดการฆ่า'!AA:AA,'สัตว์ปีก รายชุดการฆ่า'!$F:$F,$A39,'สัตว์ปีก รายชุดการฆ่า'!$I:$I,$B39)</f>
        <v>0</v>
      </c>
      <c r="D39" s="10">
        <f>SUMIFS('สัตว์ปีก รายชุดการฆ่า'!AB:AB,'สัตว์ปีก รายชุดการฆ่า'!$F:$F,$A39,'สัตว์ปีก รายชุดการฆ่า'!$I:$I,$B39)</f>
        <v>0</v>
      </c>
      <c r="E39" s="10">
        <f>SUMIFS('สัตว์ปีก รายชุดการฆ่า'!AC:AC,'สัตว์ปีก รายชุดการฆ่า'!$F:$F,$A39,'สัตว์ปีก รายชุดการฆ่า'!$I:$I,$B39)</f>
        <v>0</v>
      </c>
      <c r="F39" s="10">
        <f>SUMIFS('สัตว์ปีก รายชุดการฆ่า'!AD:AD,'สัตว์ปีก รายชุดการฆ่า'!$F:$F,$A39,'สัตว์ปีก รายชุดการฆ่า'!$I:$I,$B39)</f>
        <v>0</v>
      </c>
      <c r="G39" s="10">
        <f>SUMIFS('สัตว์ปีก รายชุดการฆ่า'!AE:AE,'สัตว์ปีก รายชุดการฆ่า'!$F:$F,$A39,'สัตว์ปีก รายชุดการฆ่า'!$I:$I,$B39)</f>
        <v>0</v>
      </c>
      <c r="H39" s="10">
        <f>SUMIFS('สัตว์ปีก รายชุดการฆ่า'!AF:AF,'สัตว์ปีก รายชุดการฆ่า'!$F:$F,$A39,'สัตว์ปีก รายชุดการฆ่า'!$I:$I,$B39)</f>
        <v>0</v>
      </c>
      <c r="I39" s="10">
        <f>SUMIFS('สัตว์ปีก รายชุดการฆ่า'!AG:AG,'สัตว์ปีก รายชุดการฆ่า'!$F:$F,$A39,'สัตว์ปีก รายชุดการฆ่า'!$I:$I,$B39)</f>
        <v>0</v>
      </c>
      <c r="J39" s="10">
        <f>SUMIFS('สัตว์ปีก รายชุดการฆ่า'!AH:AH,'สัตว์ปีก รายชุดการฆ่า'!$F:$F,$A39,'สัตว์ปีก รายชุดการฆ่า'!$I:$I,$B39)</f>
        <v>0</v>
      </c>
      <c r="K39" s="10">
        <f>SUMIFS('สัตว์ปีก รายชุดการฆ่า'!AI:AI,'สัตว์ปีก รายชุดการฆ่า'!$F:$F,$A39,'สัตว์ปีก รายชุดการฆ่า'!$I:$I,$B39)</f>
        <v>0</v>
      </c>
      <c r="L39" s="10">
        <f>SUMIFS('สัตว์ปีก รายชุดการฆ่า'!AJ:AJ,'สัตว์ปีก รายชุดการฆ่า'!$F:$F,$A39,'สัตว์ปีก รายชุดการฆ่า'!$I:$I,$B39)</f>
        <v>0</v>
      </c>
      <c r="M39" s="10">
        <f>SUMIFS('สัตว์ปีก รายชุดการฆ่า'!AK:AK,'สัตว์ปีก รายชุดการฆ่า'!$F:$F,$A39,'สัตว์ปีก รายชุดการฆ่า'!$I:$I,$B39)</f>
        <v>0</v>
      </c>
      <c r="N39" s="10">
        <f>SUMIFS('สัตว์ปีก รายชุดการฆ่า'!AL:AL,'สัตว์ปีก รายชุดการฆ่า'!$F:$F,$A39,'สัตว์ปีก รายชุดการฆ่า'!$I:$I,$B39)</f>
        <v>0</v>
      </c>
      <c r="O39" s="10">
        <f>SUMIFS('สัตว์ปีก รายชุดการฆ่า'!AM:AM,'สัตว์ปีก รายชุดการฆ่า'!$F:$F,$A39,'สัตว์ปีก รายชุดการฆ่า'!$I:$I,$B39)</f>
        <v>0</v>
      </c>
      <c r="P39" s="10">
        <f>SUMIFS('สัตว์ปีก รายชุดการฆ่า'!AN:AN,'สัตว์ปีก รายชุดการฆ่า'!$F:$F,$A39,'สัตว์ปีก รายชุดการฆ่า'!$I:$I,$B39)</f>
        <v>0</v>
      </c>
      <c r="Q39" s="10">
        <f>SUMIFS('สัตว์ปีก รายชุดการฆ่า'!AO:AO,'สัตว์ปีก รายชุดการฆ่า'!$F:$F,$A39,'สัตว์ปีก รายชุดการฆ่า'!$I:$I,$B39)</f>
        <v>0</v>
      </c>
      <c r="R39" s="10">
        <f>SUMIFS('สัตว์ปีก รายชุดการฆ่า'!AP:AP,'สัตว์ปีก รายชุดการฆ่า'!$F:$F,$A39,'สัตว์ปีก รายชุดการฆ่า'!$I:$I,$B39)</f>
        <v>0</v>
      </c>
      <c r="S39" s="10">
        <f>COUNTIFS('สัตว์ปีก รายชุดการฆ่า'!$F:$F,$A39,'สัตว์ปีก รายชุดการฆ่า'!$I:$I,$B39)</f>
        <v>0</v>
      </c>
      <c r="T39" s="10">
        <f>COUNTIFS('สัตว์ปีก รายชุดการฆ่า'!$F:$F,$A39,'สัตว์ปีก รายชุดการฆ่า'!$I:$I,$B39)</f>
        <v>0</v>
      </c>
    </row>
    <row r="40" spans="1:20">
      <c r="A40" s="9">
        <f>'สัตว์ปีก สรุปเดือน AM'!A40</f>
        <v>13</v>
      </c>
      <c r="B40" s="10" t="s">
        <v>42</v>
      </c>
      <c r="C40" s="10">
        <f>SUMIFS('สัตว์ปีก รายชุดการฆ่า'!AA:AA,'สัตว์ปีก รายชุดการฆ่า'!$F:$F,$A40,'สัตว์ปีก รายชุดการฆ่า'!$I:$I,$B40)</f>
        <v>0</v>
      </c>
      <c r="D40" s="10">
        <f>SUMIFS('สัตว์ปีก รายชุดการฆ่า'!AB:AB,'สัตว์ปีก รายชุดการฆ่า'!$F:$F,$A40,'สัตว์ปีก รายชุดการฆ่า'!$I:$I,$B40)</f>
        <v>0</v>
      </c>
      <c r="E40" s="10">
        <f>SUMIFS('สัตว์ปีก รายชุดการฆ่า'!AC:AC,'สัตว์ปีก รายชุดการฆ่า'!$F:$F,$A40,'สัตว์ปีก รายชุดการฆ่า'!$I:$I,$B40)</f>
        <v>0</v>
      </c>
      <c r="F40" s="10">
        <f>SUMIFS('สัตว์ปีก รายชุดการฆ่า'!AD:AD,'สัตว์ปีก รายชุดการฆ่า'!$F:$F,$A40,'สัตว์ปีก รายชุดการฆ่า'!$I:$I,$B40)</f>
        <v>0</v>
      </c>
      <c r="G40" s="10">
        <f>SUMIFS('สัตว์ปีก รายชุดการฆ่า'!AE:AE,'สัตว์ปีก รายชุดการฆ่า'!$F:$F,$A40,'สัตว์ปีก รายชุดการฆ่า'!$I:$I,$B40)</f>
        <v>0</v>
      </c>
      <c r="H40" s="10">
        <f>SUMIFS('สัตว์ปีก รายชุดการฆ่า'!AF:AF,'สัตว์ปีก รายชุดการฆ่า'!$F:$F,$A40,'สัตว์ปีก รายชุดการฆ่า'!$I:$I,$B40)</f>
        <v>0</v>
      </c>
      <c r="I40" s="10">
        <f>SUMIFS('สัตว์ปีก รายชุดการฆ่า'!AG:AG,'สัตว์ปีก รายชุดการฆ่า'!$F:$F,$A40,'สัตว์ปีก รายชุดการฆ่า'!$I:$I,$B40)</f>
        <v>0</v>
      </c>
      <c r="J40" s="10">
        <f>SUMIFS('สัตว์ปีก รายชุดการฆ่า'!AH:AH,'สัตว์ปีก รายชุดการฆ่า'!$F:$F,$A40,'สัตว์ปีก รายชุดการฆ่า'!$I:$I,$B40)</f>
        <v>0</v>
      </c>
      <c r="K40" s="10">
        <f>SUMIFS('สัตว์ปีก รายชุดการฆ่า'!AI:AI,'สัตว์ปีก รายชุดการฆ่า'!$F:$F,$A40,'สัตว์ปีก รายชุดการฆ่า'!$I:$I,$B40)</f>
        <v>0</v>
      </c>
      <c r="L40" s="10">
        <f>SUMIFS('สัตว์ปีก รายชุดการฆ่า'!AJ:AJ,'สัตว์ปีก รายชุดการฆ่า'!$F:$F,$A40,'สัตว์ปีก รายชุดการฆ่า'!$I:$I,$B40)</f>
        <v>0</v>
      </c>
      <c r="M40" s="10">
        <f>SUMIFS('สัตว์ปีก รายชุดการฆ่า'!AK:AK,'สัตว์ปีก รายชุดการฆ่า'!$F:$F,$A40,'สัตว์ปีก รายชุดการฆ่า'!$I:$I,$B40)</f>
        <v>0</v>
      </c>
      <c r="N40" s="10">
        <f>SUMIFS('สัตว์ปีก รายชุดการฆ่า'!AL:AL,'สัตว์ปีก รายชุดการฆ่า'!$F:$F,$A40,'สัตว์ปีก รายชุดการฆ่า'!$I:$I,$B40)</f>
        <v>0</v>
      </c>
      <c r="O40" s="10">
        <f>SUMIFS('สัตว์ปีก รายชุดการฆ่า'!AM:AM,'สัตว์ปีก รายชุดการฆ่า'!$F:$F,$A40,'สัตว์ปีก รายชุดการฆ่า'!$I:$I,$B40)</f>
        <v>0</v>
      </c>
      <c r="P40" s="10">
        <f>SUMIFS('สัตว์ปีก รายชุดการฆ่า'!AN:AN,'สัตว์ปีก รายชุดการฆ่า'!$F:$F,$A40,'สัตว์ปีก รายชุดการฆ่า'!$I:$I,$B40)</f>
        <v>0</v>
      </c>
      <c r="Q40" s="10">
        <f>SUMIFS('สัตว์ปีก รายชุดการฆ่า'!AO:AO,'สัตว์ปีก รายชุดการฆ่า'!$F:$F,$A40,'สัตว์ปีก รายชุดการฆ่า'!$I:$I,$B40)</f>
        <v>0</v>
      </c>
      <c r="R40" s="10">
        <f>SUMIFS('สัตว์ปีก รายชุดการฆ่า'!AP:AP,'สัตว์ปีก รายชุดการฆ่า'!$F:$F,$A40,'สัตว์ปีก รายชุดการฆ่า'!$I:$I,$B40)</f>
        <v>0</v>
      </c>
      <c r="S40" s="10">
        <f>COUNTIFS('สัตว์ปีก รายชุดการฆ่า'!$F:$F,$A40,'สัตว์ปีก รายชุดการฆ่า'!$I:$I,$B40)</f>
        <v>0</v>
      </c>
      <c r="T40" s="10">
        <f>COUNTIFS('สัตว์ปีก รายชุดการฆ่า'!$F:$F,$A40,'สัตว์ปีก รายชุดการฆ่า'!$I:$I,$B40)</f>
        <v>0</v>
      </c>
    </row>
    <row r="41" spans="1:20">
      <c r="A41" s="9">
        <f>'สัตว์ปีก สรุปเดือน AM'!A41</f>
        <v>13</v>
      </c>
      <c r="B41" s="10" t="s">
        <v>43</v>
      </c>
      <c r="C41" s="10">
        <f>SUMIFS('สัตว์ปีก รายชุดการฆ่า'!AA:AA,'สัตว์ปีก รายชุดการฆ่า'!$F:$F,$A41,'สัตว์ปีก รายชุดการฆ่า'!$I:$I,$B41)</f>
        <v>0</v>
      </c>
      <c r="D41" s="10">
        <f>SUMIFS('สัตว์ปีก รายชุดการฆ่า'!AB:AB,'สัตว์ปีก รายชุดการฆ่า'!$F:$F,$A41,'สัตว์ปีก รายชุดการฆ่า'!$I:$I,$B41)</f>
        <v>0</v>
      </c>
      <c r="E41" s="10">
        <f>SUMIFS('สัตว์ปีก รายชุดการฆ่า'!AC:AC,'สัตว์ปีก รายชุดการฆ่า'!$F:$F,$A41,'สัตว์ปีก รายชุดการฆ่า'!$I:$I,$B41)</f>
        <v>0</v>
      </c>
      <c r="F41" s="10">
        <f>SUMIFS('สัตว์ปีก รายชุดการฆ่า'!AD:AD,'สัตว์ปีก รายชุดการฆ่า'!$F:$F,$A41,'สัตว์ปีก รายชุดการฆ่า'!$I:$I,$B41)</f>
        <v>0</v>
      </c>
      <c r="G41" s="10">
        <f>SUMIFS('สัตว์ปีก รายชุดการฆ่า'!AE:AE,'สัตว์ปีก รายชุดการฆ่า'!$F:$F,$A41,'สัตว์ปีก รายชุดการฆ่า'!$I:$I,$B41)</f>
        <v>0</v>
      </c>
      <c r="H41" s="10">
        <f>SUMIFS('สัตว์ปีก รายชุดการฆ่า'!AF:AF,'สัตว์ปีก รายชุดการฆ่า'!$F:$F,$A41,'สัตว์ปีก รายชุดการฆ่า'!$I:$I,$B41)</f>
        <v>0</v>
      </c>
      <c r="I41" s="10">
        <f>SUMIFS('สัตว์ปีก รายชุดการฆ่า'!AG:AG,'สัตว์ปีก รายชุดการฆ่า'!$F:$F,$A41,'สัตว์ปีก รายชุดการฆ่า'!$I:$I,$B41)</f>
        <v>0</v>
      </c>
      <c r="J41" s="10">
        <f>SUMIFS('สัตว์ปีก รายชุดการฆ่า'!AH:AH,'สัตว์ปีก รายชุดการฆ่า'!$F:$F,$A41,'สัตว์ปีก รายชุดการฆ่า'!$I:$I,$B41)</f>
        <v>0</v>
      </c>
      <c r="K41" s="10">
        <f>SUMIFS('สัตว์ปีก รายชุดการฆ่า'!AI:AI,'สัตว์ปีก รายชุดการฆ่า'!$F:$F,$A41,'สัตว์ปีก รายชุดการฆ่า'!$I:$I,$B41)</f>
        <v>0</v>
      </c>
      <c r="L41" s="10">
        <f>SUMIFS('สัตว์ปีก รายชุดการฆ่า'!AJ:AJ,'สัตว์ปีก รายชุดการฆ่า'!$F:$F,$A41,'สัตว์ปีก รายชุดการฆ่า'!$I:$I,$B41)</f>
        <v>0</v>
      </c>
      <c r="M41" s="10">
        <f>SUMIFS('สัตว์ปีก รายชุดการฆ่า'!AK:AK,'สัตว์ปีก รายชุดการฆ่า'!$F:$F,$A41,'สัตว์ปีก รายชุดการฆ่า'!$I:$I,$B41)</f>
        <v>0</v>
      </c>
      <c r="N41" s="10">
        <f>SUMIFS('สัตว์ปีก รายชุดการฆ่า'!AL:AL,'สัตว์ปีก รายชุดการฆ่า'!$F:$F,$A41,'สัตว์ปีก รายชุดการฆ่า'!$I:$I,$B41)</f>
        <v>0</v>
      </c>
      <c r="O41" s="10">
        <f>SUMIFS('สัตว์ปีก รายชุดการฆ่า'!AM:AM,'สัตว์ปีก รายชุดการฆ่า'!$F:$F,$A41,'สัตว์ปีก รายชุดการฆ่า'!$I:$I,$B41)</f>
        <v>0</v>
      </c>
      <c r="P41" s="10">
        <f>SUMIFS('สัตว์ปีก รายชุดการฆ่า'!AN:AN,'สัตว์ปีก รายชุดการฆ่า'!$F:$F,$A41,'สัตว์ปีก รายชุดการฆ่า'!$I:$I,$B41)</f>
        <v>0</v>
      </c>
      <c r="Q41" s="10">
        <f>SUMIFS('สัตว์ปีก รายชุดการฆ่า'!AO:AO,'สัตว์ปีก รายชุดการฆ่า'!$F:$F,$A41,'สัตว์ปีก รายชุดการฆ่า'!$I:$I,$B41)</f>
        <v>0</v>
      </c>
      <c r="R41" s="10">
        <f>SUMIFS('สัตว์ปีก รายชุดการฆ่า'!AP:AP,'สัตว์ปีก รายชุดการฆ่า'!$F:$F,$A41,'สัตว์ปีก รายชุดการฆ่า'!$I:$I,$B41)</f>
        <v>0</v>
      </c>
      <c r="S41" s="10">
        <f>COUNTIFS('สัตว์ปีก รายชุดการฆ่า'!$F:$F,$A41,'สัตว์ปีก รายชุดการฆ่า'!$I:$I,$B41)</f>
        <v>0</v>
      </c>
      <c r="T41" s="10">
        <f>COUNTIFS('สัตว์ปีก รายชุดการฆ่า'!$F:$F,$A41,'สัตว์ปีก รายชุดการฆ่า'!$I:$I,$B41)</f>
        <v>0</v>
      </c>
    </row>
    <row r="42" spans="1:20">
      <c r="A42" s="9">
        <f>'สัตว์ปีก สรุปเดือน AM'!A42</f>
        <v>13</v>
      </c>
      <c r="B42" s="10" t="s">
        <v>44</v>
      </c>
      <c r="C42" s="10">
        <f>SUMIFS('สัตว์ปีก รายชุดการฆ่า'!AA:AA,'สัตว์ปีก รายชุดการฆ่า'!$F:$F,$A42,'สัตว์ปีก รายชุดการฆ่า'!$I:$I,$B42)</f>
        <v>0</v>
      </c>
      <c r="D42" s="10">
        <f>SUMIFS('สัตว์ปีก รายชุดการฆ่า'!AB:AB,'สัตว์ปีก รายชุดการฆ่า'!$F:$F,$A42,'สัตว์ปีก รายชุดการฆ่า'!$I:$I,$B42)</f>
        <v>0</v>
      </c>
      <c r="E42" s="10">
        <f>SUMIFS('สัตว์ปีก รายชุดการฆ่า'!AC:AC,'สัตว์ปีก รายชุดการฆ่า'!$F:$F,$A42,'สัตว์ปีก รายชุดการฆ่า'!$I:$I,$B42)</f>
        <v>0</v>
      </c>
      <c r="F42" s="10">
        <f>SUMIFS('สัตว์ปีก รายชุดการฆ่า'!AD:AD,'สัตว์ปีก รายชุดการฆ่า'!$F:$F,$A42,'สัตว์ปีก รายชุดการฆ่า'!$I:$I,$B42)</f>
        <v>0</v>
      </c>
      <c r="G42" s="10">
        <f>SUMIFS('สัตว์ปีก รายชุดการฆ่า'!AE:AE,'สัตว์ปีก รายชุดการฆ่า'!$F:$F,$A42,'สัตว์ปีก รายชุดการฆ่า'!$I:$I,$B42)</f>
        <v>0</v>
      </c>
      <c r="H42" s="10">
        <f>SUMIFS('สัตว์ปีก รายชุดการฆ่า'!AF:AF,'สัตว์ปีก รายชุดการฆ่า'!$F:$F,$A42,'สัตว์ปีก รายชุดการฆ่า'!$I:$I,$B42)</f>
        <v>0</v>
      </c>
      <c r="I42" s="10">
        <f>SUMIFS('สัตว์ปีก รายชุดการฆ่า'!AG:AG,'สัตว์ปีก รายชุดการฆ่า'!$F:$F,$A42,'สัตว์ปีก รายชุดการฆ่า'!$I:$I,$B42)</f>
        <v>0</v>
      </c>
      <c r="J42" s="10">
        <f>SUMIFS('สัตว์ปีก รายชุดการฆ่า'!AH:AH,'สัตว์ปีก รายชุดการฆ่า'!$F:$F,$A42,'สัตว์ปีก รายชุดการฆ่า'!$I:$I,$B42)</f>
        <v>0</v>
      </c>
      <c r="K42" s="10">
        <f>SUMIFS('สัตว์ปีก รายชุดการฆ่า'!AI:AI,'สัตว์ปีก รายชุดการฆ่า'!$F:$F,$A42,'สัตว์ปีก รายชุดการฆ่า'!$I:$I,$B42)</f>
        <v>0</v>
      </c>
      <c r="L42" s="10">
        <f>SUMIFS('สัตว์ปีก รายชุดการฆ่า'!AJ:AJ,'สัตว์ปีก รายชุดการฆ่า'!$F:$F,$A42,'สัตว์ปีก รายชุดการฆ่า'!$I:$I,$B42)</f>
        <v>0</v>
      </c>
      <c r="M42" s="10">
        <f>SUMIFS('สัตว์ปีก รายชุดการฆ่า'!AK:AK,'สัตว์ปีก รายชุดการฆ่า'!$F:$F,$A42,'สัตว์ปีก รายชุดการฆ่า'!$I:$I,$B42)</f>
        <v>0</v>
      </c>
      <c r="N42" s="10">
        <f>SUMIFS('สัตว์ปีก รายชุดการฆ่า'!AL:AL,'สัตว์ปีก รายชุดการฆ่า'!$F:$F,$A42,'สัตว์ปีก รายชุดการฆ่า'!$I:$I,$B42)</f>
        <v>0</v>
      </c>
      <c r="O42" s="10">
        <f>SUMIFS('สัตว์ปีก รายชุดการฆ่า'!AM:AM,'สัตว์ปีก รายชุดการฆ่า'!$F:$F,$A42,'สัตว์ปีก รายชุดการฆ่า'!$I:$I,$B42)</f>
        <v>0</v>
      </c>
      <c r="P42" s="10">
        <f>SUMIFS('สัตว์ปีก รายชุดการฆ่า'!AN:AN,'สัตว์ปีก รายชุดการฆ่า'!$F:$F,$A42,'สัตว์ปีก รายชุดการฆ่า'!$I:$I,$B42)</f>
        <v>0</v>
      </c>
      <c r="Q42" s="10">
        <f>SUMIFS('สัตว์ปีก รายชุดการฆ่า'!AO:AO,'สัตว์ปีก รายชุดการฆ่า'!$F:$F,$A42,'สัตว์ปีก รายชุดการฆ่า'!$I:$I,$B42)</f>
        <v>0</v>
      </c>
      <c r="R42" s="10">
        <f>SUMIFS('สัตว์ปีก รายชุดการฆ่า'!AP:AP,'สัตว์ปีก รายชุดการฆ่า'!$F:$F,$A42,'สัตว์ปีก รายชุดการฆ่า'!$I:$I,$B42)</f>
        <v>0</v>
      </c>
      <c r="S42" s="10">
        <f>COUNTIFS('สัตว์ปีก รายชุดการฆ่า'!$F:$F,$A42,'สัตว์ปีก รายชุดการฆ่า'!$I:$I,$B42)</f>
        <v>0</v>
      </c>
      <c r="T42" s="10">
        <f>COUNTIFS('สัตว์ปีก รายชุดการฆ่า'!$F:$F,$A42,'สัตว์ปีก รายชุดการฆ่า'!$I:$I,$B42)</f>
        <v>0</v>
      </c>
    </row>
    <row r="43" spans="1:20">
      <c r="A43" s="9">
        <f>'สัตว์ปีก สรุปเดือน AM'!A43</f>
        <v>14</v>
      </c>
      <c r="B43" s="10" t="s">
        <v>42</v>
      </c>
      <c r="C43" s="10">
        <f>SUMIFS('สัตว์ปีก รายชุดการฆ่า'!AA:AA,'สัตว์ปีก รายชุดการฆ่า'!$F:$F,$A43,'สัตว์ปีก รายชุดการฆ่า'!$I:$I,$B43)</f>
        <v>0</v>
      </c>
      <c r="D43" s="10">
        <f>SUMIFS('สัตว์ปีก รายชุดการฆ่า'!AB:AB,'สัตว์ปีก รายชุดการฆ่า'!$F:$F,$A43,'สัตว์ปีก รายชุดการฆ่า'!$I:$I,$B43)</f>
        <v>0</v>
      </c>
      <c r="E43" s="10">
        <f>SUMIFS('สัตว์ปีก รายชุดการฆ่า'!AC:AC,'สัตว์ปีก รายชุดการฆ่า'!$F:$F,$A43,'สัตว์ปีก รายชุดการฆ่า'!$I:$I,$B43)</f>
        <v>0</v>
      </c>
      <c r="F43" s="10">
        <f>SUMIFS('สัตว์ปีก รายชุดการฆ่า'!AD:AD,'สัตว์ปีก รายชุดการฆ่า'!$F:$F,$A43,'สัตว์ปีก รายชุดการฆ่า'!$I:$I,$B43)</f>
        <v>0</v>
      </c>
      <c r="G43" s="10">
        <f>SUMIFS('สัตว์ปีก รายชุดการฆ่า'!AE:AE,'สัตว์ปีก รายชุดการฆ่า'!$F:$F,$A43,'สัตว์ปีก รายชุดการฆ่า'!$I:$I,$B43)</f>
        <v>0</v>
      </c>
      <c r="H43" s="10">
        <f>SUMIFS('สัตว์ปีก รายชุดการฆ่า'!AF:AF,'สัตว์ปีก รายชุดการฆ่า'!$F:$F,$A43,'สัตว์ปีก รายชุดการฆ่า'!$I:$I,$B43)</f>
        <v>0</v>
      </c>
      <c r="I43" s="10">
        <f>SUMIFS('สัตว์ปีก รายชุดการฆ่า'!AG:AG,'สัตว์ปีก รายชุดการฆ่า'!$F:$F,$A43,'สัตว์ปีก รายชุดการฆ่า'!$I:$I,$B43)</f>
        <v>0</v>
      </c>
      <c r="J43" s="10">
        <f>SUMIFS('สัตว์ปีก รายชุดการฆ่า'!AH:AH,'สัตว์ปีก รายชุดการฆ่า'!$F:$F,$A43,'สัตว์ปีก รายชุดการฆ่า'!$I:$I,$B43)</f>
        <v>0</v>
      </c>
      <c r="K43" s="10">
        <f>SUMIFS('สัตว์ปีก รายชุดการฆ่า'!AI:AI,'สัตว์ปีก รายชุดการฆ่า'!$F:$F,$A43,'สัตว์ปีก รายชุดการฆ่า'!$I:$I,$B43)</f>
        <v>0</v>
      </c>
      <c r="L43" s="10">
        <f>SUMIFS('สัตว์ปีก รายชุดการฆ่า'!AJ:AJ,'สัตว์ปีก รายชุดการฆ่า'!$F:$F,$A43,'สัตว์ปีก รายชุดการฆ่า'!$I:$I,$B43)</f>
        <v>0</v>
      </c>
      <c r="M43" s="10">
        <f>SUMIFS('สัตว์ปีก รายชุดการฆ่า'!AK:AK,'สัตว์ปีก รายชุดการฆ่า'!$F:$F,$A43,'สัตว์ปีก รายชุดการฆ่า'!$I:$I,$B43)</f>
        <v>0</v>
      </c>
      <c r="N43" s="10">
        <f>SUMIFS('สัตว์ปีก รายชุดการฆ่า'!AL:AL,'สัตว์ปีก รายชุดการฆ่า'!$F:$F,$A43,'สัตว์ปีก รายชุดการฆ่า'!$I:$I,$B43)</f>
        <v>0</v>
      </c>
      <c r="O43" s="10">
        <f>SUMIFS('สัตว์ปีก รายชุดการฆ่า'!AM:AM,'สัตว์ปีก รายชุดการฆ่า'!$F:$F,$A43,'สัตว์ปีก รายชุดการฆ่า'!$I:$I,$B43)</f>
        <v>0</v>
      </c>
      <c r="P43" s="10">
        <f>SUMIFS('สัตว์ปีก รายชุดการฆ่า'!AN:AN,'สัตว์ปีก รายชุดการฆ่า'!$F:$F,$A43,'สัตว์ปีก รายชุดการฆ่า'!$I:$I,$B43)</f>
        <v>0</v>
      </c>
      <c r="Q43" s="10">
        <f>SUMIFS('สัตว์ปีก รายชุดการฆ่า'!AO:AO,'สัตว์ปีก รายชุดการฆ่า'!$F:$F,$A43,'สัตว์ปีก รายชุดการฆ่า'!$I:$I,$B43)</f>
        <v>0</v>
      </c>
      <c r="R43" s="10">
        <f>SUMIFS('สัตว์ปีก รายชุดการฆ่า'!AP:AP,'สัตว์ปีก รายชุดการฆ่า'!$F:$F,$A43,'สัตว์ปีก รายชุดการฆ่า'!$I:$I,$B43)</f>
        <v>0</v>
      </c>
      <c r="S43" s="10">
        <f>COUNTIFS('สัตว์ปีก รายชุดการฆ่า'!$F:$F,$A43,'สัตว์ปีก รายชุดการฆ่า'!$I:$I,$B43)</f>
        <v>0</v>
      </c>
      <c r="T43" s="10">
        <f>COUNTIFS('สัตว์ปีก รายชุดการฆ่า'!$F:$F,$A43,'สัตว์ปีก รายชุดการฆ่า'!$I:$I,$B43)</f>
        <v>0</v>
      </c>
    </row>
    <row r="44" spans="1:20">
      <c r="A44" s="9">
        <f>'สัตว์ปีก สรุปเดือน AM'!A44</f>
        <v>14</v>
      </c>
      <c r="B44" s="10" t="s">
        <v>43</v>
      </c>
      <c r="C44" s="10">
        <f>SUMIFS('สัตว์ปีก รายชุดการฆ่า'!AA:AA,'สัตว์ปีก รายชุดการฆ่า'!$F:$F,$A44,'สัตว์ปีก รายชุดการฆ่า'!$I:$I,$B44)</f>
        <v>0</v>
      </c>
      <c r="D44" s="10">
        <f>SUMIFS('สัตว์ปีก รายชุดการฆ่า'!AB:AB,'สัตว์ปีก รายชุดการฆ่า'!$F:$F,$A44,'สัตว์ปีก รายชุดการฆ่า'!$I:$I,$B44)</f>
        <v>0</v>
      </c>
      <c r="E44" s="10">
        <f>SUMIFS('สัตว์ปีก รายชุดการฆ่า'!AC:AC,'สัตว์ปีก รายชุดการฆ่า'!$F:$F,$A44,'สัตว์ปีก รายชุดการฆ่า'!$I:$I,$B44)</f>
        <v>0</v>
      </c>
      <c r="F44" s="10">
        <f>SUMIFS('สัตว์ปีก รายชุดการฆ่า'!AD:AD,'สัตว์ปีก รายชุดการฆ่า'!$F:$F,$A44,'สัตว์ปีก รายชุดการฆ่า'!$I:$I,$B44)</f>
        <v>0</v>
      </c>
      <c r="G44" s="10">
        <f>SUMIFS('สัตว์ปีก รายชุดการฆ่า'!AE:AE,'สัตว์ปีก รายชุดการฆ่า'!$F:$F,$A44,'สัตว์ปีก รายชุดการฆ่า'!$I:$I,$B44)</f>
        <v>0</v>
      </c>
      <c r="H44" s="10">
        <f>SUMIFS('สัตว์ปีก รายชุดการฆ่า'!AF:AF,'สัตว์ปีก รายชุดการฆ่า'!$F:$F,$A44,'สัตว์ปีก รายชุดการฆ่า'!$I:$I,$B44)</f>
        <v>0</v>
      </c>
      <c r="I44" s="10">
        <f>SUMIFS('สัตว์ปีก รายชุดการฆ่า'!AG:AG,'สัตว์ปีก รายชุดการฆ่า'!$F:$F,$A44,'สัตว์ปีก รายชุดการฆ่า'!$I:$I,$B44)</f>
        <v>0</v>
      </c>
      <c r="J44" s="10">
        <f>SUMIFS('สัตว์ปีก รายชุดการฆ่า'!AH:AH,'สัตว์ปีก รายชุดการฆ่า'!$F:$F,$A44,'สัตว์ปีก รายชุดการฆ่า'!$I:$I,$B44)</f>
        <v>0</v>
      </c>
      <c r="K44" s="10">
        <f>SUMIFS('สัตว์ปีก รายชุดการฆ่า'!AI:AI,'สัตว์ปีก รายชุดการฆ่า'!$F:$F,$A44,'สัตว์ปีก รายชุดการฆ่า'!$I:$I,$B44)</f>
        <v>0</v>
      </c>
      <c r="L44" s="10">
        <f>SUMIFS('สัตว์ปีก รายชุดการฆ่า'!AJ:AJ,'สัตว์ปีก รายชุดการฆ่า'!$F:$F,$A44,'สัตว์ปีก รายชุดการฆ่า'!$I:$I,$B44)</f>
        <v>0</v>
      </c>
      <c r="M44" s="10">
        <f>SUMIFS('สัตว์ปีก รายชุดการฆ่า'!AK:AK,'สัตว์ปีก รายชุดการฆ่า'!$F:$F,$A44,'สัตว์ปีก รายชุดการฆ่า'!$I:$I,$B44)</f>
        <v>0</v>
      </c>
      <c r="N44" s="10">
        <f>SUMIFS('สัตว์ปีก รายชุดการฆ่า'!AL:AL,'สัตว์ปีก รายชุดการฆ่า'!$F:$F,$A44,'สัตว์ปีก รายชุดการฆ่า'!$I:$I,$B44)</f>
        <v>0</v>
      </c>
      <c r="O44" s="10">
        <f>SUMIFS('สัตว์ปีก รายชุดการฆ่า'!AM:AM,'สัตว์ปีก รายชุดการฆ่า'!$F:$F,$A44,'สัตว์ปีก รายชุดการฆ่า'!$I:$I,$B44)</f>
        <v>0</v>
      </c>
      <c r="P44" s="10">
        <f>SUMIFS('สัตว์ปีก รายชุดการฆ่า'!AN:AN,'สัตว์ปีก รายชุดการฆ่า'!$F:$F,$A44,'สัตว์ปีก รายชุดการฆ่า'!$I:$I,$B44)</f>
        <v>0</v>
      </c>
      <c r="Q44" s="10">
        <f>SUMIFS('สัตว์ปีก รายชุดการฆ่า'!AO:AO,'สัตว์ปีก รายชุดการฆ่า'!$F:$F,$A44,'สัตว์ปีก รายชุดการฆ่า'!$I:$I,$B44)</f>
        <v>0</v>
      </c>
      <c r="R44" s="10">
        <f>SUMIFS('สัตว์ปีก รายชุดการฆ่า'!AP:AP,'สัตว์ปีก รายชุดการฆ่า'!$F:$F,$A44,'สัตว์ปีก รายชุดการฆ่า'!$I:$I,$B44)</f>
        <v>0</v>
      </c>
      <c r="S44" s="10">
        <f>COUNTIFS('สัตว์ปีก รายชุดการฆ่า'!$F:$F,$A44,'สัตว์ปีก รายชุดการฆ่า'!$I:$I,$B44)</f>
        <v>0</v>
      </c>
      <c r="T44" s="10">
        <f>COUNTIFS('สัตว์ปีก รายชุดการฆ่า'!$F:$F,$A44,'สัตว์ปีก รายชุดการฆ่า'!$I:$I,$B44)</f>
        <v>0</v>
      </c>
    </row>
    <row r="45" spans="1:20">
      <c r="A45" s="9">
        <f>'สัตว์ปีก สรุปเดือน AM'!A45</f>
        <v>14</v>
      </c>
      <c r="B45" s="10" t="s">
        <v>44</v>
      </c>
      <c r="C45" s="10">
        <f>SUMIFS('สัตว์ปีก รายชุดการฆ่า'!AA:AA,'สัตว์ปีก รายชุดการฆ่า'!$F:$F,$A45,'สัตว์ปีก รายชุดการฆ่า'!$I:$I,$B45)</f>
        <v>0</v>
      </c>
      <c r="D45" s="10">
        <f>SUMIFS('สัตว์ปีก รายชุดการฆ่า'!AB:AB,'สัตว์ปีก รายชุดการฆ่า'!$F:$F,$A45,'สัตว์ปีก รายชุดการฆ่า'!$I:$I,$B45)</f>
        <v>0</v>
      </c>
      <c r="E45" s="10">
        <f>SUMIFS('สัตว์ปีก รายชุดการฆ่า'!AC:AC,'สัตว์ปีก รายชุดการฆ่า'!$F:$F,$A45,'สัตว์ปีก รายชุดการฆ่า'!$I:$I,$B45)</f>
        <v>0</v>
      </c>
      <c r="F45" s="10">
        <f>SUMIFS('สัตว์ปีก รายชุดการฆ่า'!AD:AD,'สัตว์ปีก รายชุดการฆ่า'!$F:$F,$A45,'สัตว์ปีก รายชุดการฆ่า'!$I:$I,$B45)</f>
        <v>0</v>
      </c>
      <c r="G45" s="10">
        <f>SUMIFS('สัตว์ปีก รายชุดการฆ่า'!AE:AE,'สัตว์ปีก รายชุดการฆ่า'!$F:$F,$A45,'สัตว์ปีก รายชุดการฆ่า'!$I:$I,$B45)</f>
        <v>0</v>
      </c>
      <c r="H45" s="10">
        <f>SUMIFS('สัตว์ปีก รายชุดการฆ่า'!AF:AF,'สัตว์ปีก รายชุดการฆ่า'!$F:$F,$A45,'สัตว์ปีก รายชุดการฆ่า'!$I:$I,$B45)</f>
        <v>0</v>
      </c>
      <c r="I45" s="10">
        <f>SUMIFS('สัตว์ปีก รายชุดการฆ่า'!AG:AG,'สัตว์ปีก รายชุดการฆ่า'!$F:$F,$A45,'สัตว์ปีก รายชุดการฆ่า'!$I:$I,$B45)</f>
        <v>0</v>
      </c>
      <c r="J45" s="10">
        <f>SUMIFS('สัตว์ปีก รายชุดการฆ่า'!AH:AH,'สัตว์ปีก รายชุดการฆ่า'!$F:$F,$A45,'สัตว์ปีก รายชุดการฆ่า'!$I:$I,$B45)</f>
        <v>0</v>
      </c>
      <c r="K45" s="10">
        <f>SUMIFS('สัตว์ปีก รายชุดการฆ่า'!AI:AI,'สัตว์ปีก รายชุดการฆ่า'!$F:$F,$A45,'สัตว์ปีก รายชุดการฆ่า'!$I:$I,$B45)</f>
        <v>0</v>
      </c>
      <c r="L45" s="10">
        <f>SUMIFS('สัตว์ปีก รายชุดการฆ่า'!AJ:AJ,'สัตว์ปีก รายชุดการฆ่า'!$F:$F,$A45,'สัตว์ปีก รายชุดการฆ่า'!$I:$I,$B45)</f>
        <v>0</v>
      </c>
      <c r="M45" s="10">
        <f>SUMIFS('สัตว์ปีก รายชุดการฆ่า'!AK:AK,'สัตว์ปีก รายชุดการฆ่า'!$F:$F,$A45,'สัตว์ปีก รายชุดการฆ่า'!$I:$I,$B45)</f>
        <v>0</v>
      </c>
      <c r="N45" s="10">
        <f>SUMIFS('สัตว์ปีก รายชุดการฆ่า'!AL:AL,'สัตว์ปีก รายชุดการฆ่า'!$F:$F,$A45,'สัตว์ปีก รายชุดการฆ่า'!$I:$I,$B45)</f>
        <v>0</v>
      </c>
      <c r="O45" s="10">
        <f>SUMIFS('สัตว์ปีก รายชุดการฆ่า'!AM:AM,'สัตว์ปีก รายชุดการฆ่า'!$F:$F,$A45,'สัตว์ปีก รายชุดการฆ่า'!$I:$I,$B45)</f>
        <v>0</v>
      </c>
      <c r="P45" s="10">
        <f>SUMIFS('สัตว์ปีก รายชุดการฆ่า'!AN:AN,'สัตว์ปีก รายชุดการฆ่า'!$F:$F,$A45,'สัตว์ปีก รายชุดการฆ่า'!$I:$I,$B45)</f>
        <v>0</v>
      </c>
      <c r="Q45" s="10">
        <f>SUMIFS('สัตว์ปีก รายชุดการฆ่า'!AO:AO,'สัตว์ปีก รายชุดการฆ่า'!$F:$F,$A45,'สัตว์ปีก รายชุดการฆ่า'!$I:$I,$B45)</f>
        <v>0</v>
      </c>
      <c r="R45" s="10">
        <f>SUMIFS('สัตว์ปีก รายชุดการฆ่า'!AP:AP,'สัตว์ปีก รายชุดการฆ่า'!$F:$F,$A45,'สัตว์ปีก รายชุดการฆ่า'!$I:$I,$B45)</f>
        <v>0</v>
      </c>
      <c r="S45" s="10">
        <f>COUNTIFS('สัตว์ปีก รายชุดการฆ่า'!$F:$F,$A45,'สัตว์ปีก รายชุดการฆ่า'!$I:$I,$B45)</f>
        <v>0</v>
      </c>
      <c r="T45" s="10">
        <f>COUNTIFS('สัตว์ปีก รายชุดการฆ่า'!$F:$F,$A45,'สัตว์ปีก รายชุดการฆ่า'!$I:$I,$B45)</f>
        <v>0</v>
      </c>
    </row>
    <row r="46" spans="1:20">
      <c r="A46" s="9">
        <f>'สัตว์ปีก สรุปเดือน AM'!A46</f>
        <v>15</v>
      </c>
      <c r="B46" s="10" t="s">
        <v>42</v>
      </c>
      <c r="C46" s="10">
        <f>SUMIFS('สัตว์ปีก รายชุดการฆ่า'!AA:AA,'สัตว์ปีก รายชุดการฆ่า'!$F:$F,$A46,'สัตว์ปีก รายชุดการฆ่า'!$I:$I,$B46)</f>
        <v>0</v>
      </c>
      <c r="D46" s="10">
        <f>SUMIFS('สัตว์ปีก รายชุดการฆ่า'!AB:AB,'สัตว์ปีก รายชุดการฆ่า'!$F:$F,$A46,'สัตว์ปีก รายชุดการฆ่า'!$I:$I,$B46)</f>
        <v>0</v>
      </c>
      <c r="E46" s="10">
        <f>SUMIFS('สัตว์ปีก รายชุดการฆ่า'!AC:AC,'สัตว์ปีก รายชุดการฆ่า'!$F:$F,$A46,'สัตว์ปีก รายชุดการฆ่า'!$I:$I,$B46)</f>
        <v>0</v>
      </c>
      <c r="F46" s="10">
        <f>SUMIFS('สัตว์ปีก รายชุดการฆ่า'!AD:AD,'สัตว์ปีก รายชุดการฆ่า'!$F:$F,$A46,'สัตว์ปีก รายชุดการฆ่า'!$I:$I,$B46)</f>
        <v>0</v>
      </c>
      <c r="G46" s="10">
        <f>SUMIFS('สัตว์ปีก รายชุดการฆ่า'!AE:AE,'สัตว์ปีก รายชุดการฆ่า'!$F:$F,$A46,'สัตว์ปีก รายชุดการฆ่า'!$I:$I,$B46)</f>
        <v>0</v>
      </c>
      <c r="H46" s="10">
        <f>SUMIFS('สัตว์ปีก รายชุดการฆ่า'!AF:AF,'สัตว์ปีก รายชุดการฆ่า'!$F:$F,$A46,'สัตว์ปีก รายชุดการฆ่า'!$I:$I,$B46)</f>
        <v>0</v>
      </c>
      <c r="I46" s="10">
        <f>SUMIFS('สัตว์ปีก รายชุดการฆ่า'!AG:AG,'สัตว์ปีก รายชุดการฆ่า'!$F:$F,$A46,'สัตว์ปีก รายชุดการฆ่า'!$I:$I,$B46)</f>
        <v>0</v>
      </c>
      <c r="J46" s="10">
        <f>SUMIFS('สัตว์ปีก รายชุดการฆ่า'!AH:AH,'สัตว์ปีก รายชุดการฆ่า'!$F:$F,$A46,'สัตว์ปีก รายชุดการฆ่า'!$I:$I,$B46)</f>
        <v>0</v>
      </c>
      <c r="K46" s="10">
        <f>SUMIFS('สัตว์ปีก รายชุดการฆ่า'!AI:AI,'สัตว์ปีก รายชุดการฆ่า'!$F:$F,$A46,'สัตว์ปีก รายชุดการฆ่า'!$I:$I,$B46)</f>
        <v>0</v>
      </c>
      <c r="L46" s="10">
        <f>SUMIFS('สัตว์ปีก รายชุดการฆ่า'!AJ:AJ,'สัตว์ปีก รายชุดการฆ่า'!$F:$F,$A46,'สัตว์ปีก รายชุดการฆ่า'!$I:$I,$B46)</f>
        <v>0</v>
      </c>
      <c r="M46" s="10">
        <f>SUMIFS('สัตว์ปีก รายชุดการฆ่า'!AK:AK,'สัตว์ปีก รายชุดการฆ่า'!$F:$F,$A46,'สัตว์ปีก รายชุดการฆ่า'!$I:$I,$B46)</f>
        <v>0</v>
      </c>
      <c r="N46" s="10">
        <f>SUMIFS('สัตว์ปีก รายชุดการฆ่า'!AL:AL,'สัตว์ปีก รายชุดการฆ่า'!$F:$F,$A46,'สัตว์ปีก รายชุดการฆ่า'!$I:$I,$B46)</f>
        <v>0</v>
      </c>
      <c r="O46" s="10">
        <f>SUMIFS('สัตว์ปีก รายชุดการฆ่า'!AM:AM,'สัตว์ปีก รายชุดการฆ่า'!$F:$F,$A46,'สัตว์ปีก รายชุดการฆ่า'!$I:$I,$B46)</f>
        <v>0</v>
      </c>
      <c r="P46" s="10">
        <f>SUMIFS('สัตว์ปีก รายชุดการฆ่า'!AN:AN,'สัตว์ปีก รายชุดการฆ่า'!$F:$F,$A46,'สัตว์ปีก รายชุดการฆ่า'!$I:$I,$B46)</f>
        <v>0</v>
      </c>
      <c r="Q46" s="10">
        <f>SUMIFS('สัตว์ปีก รายชุดการฆ่า'!AO:AO,'สัตว์ปีก รายชุดการฆ่า'!$F:$F,$A46,'สัตว์ปีก รายชุดการฆ่า'!$I:$I,$B46)</f>
        <v>0</v>
      </c>
      <c r="R46" s="10">
        <f>SUMIFS('สัตว์ปีก รายชุดการฆ่า'!AP:AP,'สัตว์ปีก รายชุดการฆ่า'!$F:$F,$A46,'สัตว์ปีก รายชุดการฆ่า'!$I:$I,$B46)</f>
        <v>0</v>
      </c>
      <c r="S46" s="10">
        <f>COUNTIFS('สัตว์ปีก รายชุดการฆ่า'!$F:$F,$A46,'สัตว์ปีก รายชุดการฆ่า'!$I:$I,$B46)</f>
        <v>0</v>
      </c>
      <c r="T46" s="10">
        <f>COUNTIFS('สัตว์ปีก รายชุดการฆ่า'!$F:$F,$A46,'สัตว์ปีก รายชุดการฆ่า'!$I:$I,$B46)</f>
        <v>0</v>
      </c>
    </row>
    <row r="47" spans="1:20">
      <c r="A47" s="9">
        <f>'สัตว์ปีก สรุปเดือน AM'!A47</f>
        <v>15</v>
      </c>
      <c r="B47" s="10" t="s">
        <v>43</v>
      </c>
      <c r="C47" s="10">
        <f>SUMIFS('สัตว์ปีก รายชุดการฆ่า'!AA:AA,'สัตว์ปีก รายชุดการฆ่า'!$F:$F,$A47,'สัตว์ปีก รายชุดการฆ่า'!$I:$I,$B47)</f>
        <v>0</v>
      </c>
      <c r="D47" s="10">
        <f>SUMIFS('สัตว์ปีก รายชุดการฆ่า'!AB:AB,'สัตว์ปีก รายชุดการฆ่า'!$F:$F,$A47,'สัตว์ปีก รายชุดการฆ่า'!$I:$I,$B47)</f>
        <v>0</v>
      </c>
      <c r="E47" s="10">
        <f>SUMIFS('สัตว์ปีก รายชุดการฆ่า'!AC:AC,'สัตว์ปีก รายชุดการฆ่า'!$F:$F,$A47,'สัตว์ปีก รายชุดการฆ่า'!$I:$I,$B47)</f>
        <v>0</v>
      </c>
      <c r="F47" s="10">
        <f>SUMIFS('สัตว์ปีก รายชุดการฆ่า'!AD:AD,'สัตว์ปีก รายชุดการฆ่า'!$F:$F,$A47,'สัตว์ปีก รายชุดการฆ่า'!$I:$I,$B47)</f>
        <v>0</v>
      </c>
      <c r="G47" s="10">
        <f>SUMIFS('สัตว์ปีก รายชุดการฆ่า'!AE:AE,'สัตว์ปีก รายชุดการฆ่า'!$F:$F,$A47,'สัตว์ปีก รายชุดการฆ่า'!$I:$I,$B47)</f>
        <v>0</v>
      </c>
      <c r="H47" s="10">
        <f>SUMIFS('สัตว์ปีก รายชุดการฆ่า'!AF:AF,'สัตว์ปีก รายชุดการฆ่า'!$F:$F,$A47,'สัตว์ปีก รายชุดการฆ่า'!$I:$I,$B47)</f>
        <v>0</v>
      </c>
      <c r="I47" s="10">
        <f>SUMIFS('สัตว์ปีก รายชุดการฆ่า'!AG:AG,'สัตว์ปีก รายชุดการฆ่า'!$F:$F,$A47,'สัตว์ปีก รายชุดการฆ่า'!$I:$I,$B47)</f>
        <v>0</v>
      </c>
      <c r="J47" s="10">
        <f>SUMIFS('สัตว์ปีก รายชุดการฆ่า'!AH:AH,'สัตว์ปีก รายชุดการฆ่า'!$F:$F,$A47,'สัตว์ปีก รายชุดการฆ่า'!$I:$I,$B47)</f>
        <v>0</v>
      </c>
      <c r="K47" s="10">
        <f>SUMIFS('สัตว์ปีก รายชุดการฆ่า'!AI:AI,'สัตว์ปีก รายชุดการฆ่า'!$F:$F,$A47,'สัตว์ปีก รายชุดการฆ่า'!$I:$I,$B47)</f>
        <v>0</v>
      </c>
      <c r="L47" s="10">
        <f>SUMIFS('สัตว์ปีก รายชุดการฆ่า'!AJ:AJ,'สัตว์ปีก รายชุดการฆ่า'!$F:$F,$A47,'สัตว์ปีก รายชุดการฆ่า'!$I:$I,$B47)</f>
        <v>0</v>
      </c>
      <c r="M47" s="10">
        <f>SUMIFS('สัตว์ปีก รายชุดการฆ่า'!AK:AK,'สัตว์ปีก รายชุดการฆ่า'!$F:$F,$A47,'สัตว์ปีก รายชุดการฆ่า'!$I:$I,$B47)</f>
        <v>0</v>
      </c>
      <c r="N47" s="10">
        <f>SUMIFS('สัตว์ปีก รายชุดการฆ่า'!AL:AL,'สัตว์ปีก รายชุดการฆ่า'!$F:$F,$A47,'สัตว์ปีก รายชุดการฆ่า'!$I:$I,$B47)</f>
        <v>0</v>
      </c>
      <c r="O47" s="10">
        <f>SUMIFS('สัตว์ปีก รายชุดการฆ่า'!AM:AM,'สัตว์ปีก รายชุดการฆ่า'!$F:$F,$A47,'สัตว์ปีก รายชุดการฆ่า'!$I:$I,$B47)</f>
        <v>0</v>
      </c>
      <c r="P47" s="10">
        <f>SUMIFS('สัตว์ปีก รายชุดการฆ่า'!AN:AN,'สัตว์ปีก รายชุดการฆ่า'!$F:$F,$A47,'สัตว์ปีก รายชุดการฆ่า'!$I:$I,$B47)</f>
        <v>0</v>
      </c>
      <c r="Q47" s="10">
        <f>SUMIFS('สัตว์ปีก รายชุดการฆ่า'!AO:AO,'สัตว์ปีก รายชุดการฆ่า'!$F:$F,$A47,'สัตว์ปีก รายชุดการฆ่า'!$I:$I,$B47)</f>
        <v>0</v>
      </c>
      <c r="R47" s="10">
        <f>SUMIFS('สัตว์ปีก รายชุดการฆ่า'!AP:AP,'สัตว์ปีก รายชุดการฆ่า'!$F:$F,$A47,'สัตว์ปีก รายชุดการฆ่า'!$I:$I,$B47)</f>
        <v>0</v>
      </c>
      <c r="S47" s="10">
        <f>COUNTIFS('สัตว์ปีก รายชุดการฆ่า'!$F:$F,$A47,'สัตว์ปีก รายชุดการฆ่า'!$I:$I,$B47)</f>
        <v>0</v>
      </c>
      <c r="T47" s="10">
        <f>COUNTIFS('สัตว์ปีก รายชุดการฆ่า'!$F:$F,$A47,'สัตว์ปีก รายชุดการฆ่า'!$I:$I,$B47)</f>
        <v>0</v>
      </c>
    </row>
    <row r="48" spans="1:20">
      <c r="A48" s="9">
        <f>'สัตว์ปีก สรุปเดือน AM'!A48</f>
        <v>15</v>
      </c>
      <c r="B48" s="10" t="s">
        <v>44</v>
      </c>
      <c r="C48" s="10">
        <f>SUMIFS('สัตว์ปีก รายชุดการฆ่า'!AA:AA,'สัตว์ปีก รายชุดการฆ่า'!$F:$F,$A48,'สัตว์ปีก รายชุดการฆ่า'!$I:$I,$B48)</f>
        <v>0</v>
      </c>
      <c r="D48" s="10">
        <f>SUMIFS('สัตว์ปีก รายชุดการฆ่า'!AB:AB,'สัตว์ปีก รายชุดการฆ่า'!$F:$F,$A48,'สัตว์ปีก รายชุดการฆ่า'!$I:$I,$B48)</f>
        <v>0</v>
      </c>
      <c r="E48" s="10">
        <f>SUMIFS('สัตว์ปีก รายชุดการฆ่า'!AC:AC,'สัตว์ปีก รายชุดการฆ่า'!$F:$F,$A48,'สัตว์ปีก รายชุดการฆ่า'!$I:$I,$B48)</f>
        <v>0</v>
      </c>
      <c r="F48" s="10">
        <f>SUMIFS('สัตว์ปีก รายชุดการฆ่า'!AD:AD,'สัตว์ปีก รายชุดการฆ่า'!$F:$F,$A48,'สัตว์ปีก รายชุดการฆ่า'!$I:$I,$B48)</f>
        <v>0</v>
      </c>
      <c r="G48" s="10">
        <f>SUMIFS('สัตว์ปีก รายชุดการฆ่า'!AE:AE,'สัตว์ปีก รายชุดการฆ่า'!$F:$F,$A48,'สัตว์ปีก รายชุดการฆ่า'!$I:$I,$B48)</f>
        <v>0</v>
      </c>
      <c r="H48" s="10">
        <f>SUMIFS('สัตว์ปีก รายชุดการฆ่า'!AF:AF,'สัตว์ปีก รายชุดการฆ่า'!$F:$F,$A48,'สัตว์ปีก รายชุดการฆ่า'!$I:$I,$B48)</f>
        <v>0</v>
      </c>
      <c r="I48" s="10">
        <f>SUMIFS('สัตว์ปีก รายชุดการฆ่า'!AG:AG,'สัตว์ปีก รายชุดการฆ่า'!$F:$F,$A48,'สัตว์ปีก รายชุดการฆ่า'!$I:$I,$B48)</f>
        <v>0</v>
      </c>
      <c r="J48" s="10">
        <f>SUMIFS('สัตว์ปีก รายชุดการฆ่า'!AH:AH,'สัตว์ปีก รายชุดการฆ่า'!$F:$F,$A48,'สัตว์ปีก รายชุดการฆ่า'!$I:$I,$B48)</f>
        <v>0</v>
      </c>
      <c r="K48" s="10">
        <f>SUMIFS('สัตว์ปีก รายชุดการฆ่า'!AI:AI,'สัตว์ปีก รายชุดการฆ่า'!$F:$F,$A48,'สัตว์ปีก รายชุดการฆ่า'!$I:$I,$B48)</f>
        <v>0</v>
      </c>
      <c r="L48" s="10">
        <f>SUMIFS('สัตว์ปีก รายชุดการฆ่า'!AJ:AJ,'สัตว์ปีก รายชุดการฆ่า'!$F:$F,$A48,'สัตว์ปีก รายชุดการฆ่า'!$I:$I,$B48)</f>
        <v>0</v>
      </c>
      <c r="M48" s="10">
        <f>SUMIFS('สัตว์ปีก รายชุดการฆ่า'!AK:AK,'สัตว์ปีก รายชุดการฆ่า'!$F:$F,$A48,'สัตว์ปีก รายชุดการฆ่า'!$I:$I,$B48)</f>
        <v>0</v>
      </c>
      <c r="N48" s="10">
        <f>SUMIFS('สัตว์ปีก รายชุดการฆ่า'!AL:AL,'สัตว์ปีก รายชุดการฆ่า'!$F:$F,$A48,'สัตว์ปีก รายชุดการฆ่า'!$I:$I,$B48)</f>
        <v>0</v>
      </c>
      <c r="O48" s="10">
        <f>SUMIFS('สัตว์ปีก รายชุดการฆ่า'!AM:AM,'สัตว์ปีก รายชุดการฆ่า'!$F:$F,$A48,'สัตว์ปีก รายชุดการฆ่า'!$I:$I,$B48)</f>
        <v>0</v>
      </c>
      <c r="P48" s="10">
        <f>SUMIFS('สัตว์ปีก รายชุดการฆ่า'!AN:AN,'สัตว์ปีก รายชุดการฆ่า'!$F:$F,$A48,'สัตว์ปีก รายชุดการฆ่า'!$I:$I,$B48)</f>
        <v>0</v>
      </c>
      <c r="Q48" s="10">
        <f>SUMIFS('สัตว์ปีก รายชุดการฆ่า'!AO:AO,'สัตว์ปีก รายชุดการฆ่า'!$F:$F,$A48,'สัตว์ปีก รายชุดการฆ่า'!$I:$I,$B48)</f>
        <v>0</v>
      </c>
      <c r="R48" s="10">
        <f>SUMIFS('สัตว์ปีก รายชุดการฆ่า'!AP:AP,'สัตว์ปีก รายชุดการฆ่า'!$F:$F,$A48,'สัตว์ปีก รายชุดการฆ่า'!$I:$I,$B48)</f>
        <v>0</v>
      </c>
      <c r="S48" s="10">
        <f>COUNTIFS('สัตว์ปีก รายชุดการฆ่า'!$F:$F,$A48,'สัตว์ปีก รายชุดการฆ่า'!$I:$I,$B48)</f>
        <v>0</v>
      </c>
      <c r="T48" s="10">
        <f>COUNTIFS('สัตว์ปีก รายชุดการฆ่า'!$F:$F,$A48,'สัตว์ปีก รายชุดการฆ่า'!$I:$I,$B48)</f>
        <v>0</v>
      </c>
    </row>
    <row r="49" spans="1:20">
      <c r="A49" s="9">
        <f>'สัตว์ปีก สรุปเดือน AM'!A49</f>
        <v>16</v>
      </c>
      <c r="B49" s="10" t="s">
        <v>42</v>
      </c>
      <c r="C49" s="10">
        <f>SUMIFS('สัตว์ปีก รายชุดการฆ่า'!AA:AA,'สัตว์ปีก รายชุดการฆ่า'!$F:$F,$A49,'สัตว์ปีก รายชุดการฆ่า'!$I:$I,$B49)</f>
        <v>0</v>
      </c>
      <c r="D49" s="10">
        <f>SUMIFS('สัตว์ปีก รายชุดการฆ่า'!AB:AB,'สัตว์ปีก รายชุดการฆ่า'!$F:$F,$A49,'สัตว์ปีก รายชุดการฆ่า'!$I:$I,$B49)</f>
        <v>0</v>
      </c>
      <c r="E49" s="10">
        <f>SUMIFS('สัตว์ปีก รายชุดการฆ่า'!AC:AC,'สัตว์ปีก รายชุดการฆ่า'!$F:$F,$A49,'สัตว์ปีก รายชุดการฆ่า'!$I:$I,$B49)</f>
        <v>0</v>
      </c>
      <c r="F49" s="10">
        <f>SUMIFS('สัตว์ปีก รายชุดการฆ่า'!AD:AD,'สัตว์ปีก รายชุดการฆ่า'!$F:$F,$A49,'สัตว์ปีก รายชุดการฆ่า'!$I:$I,$B49)</f>
        <v>0</v>
      </c>
      <c r="G49" s="10">
        <f>SUMIFS('สัตว์ปีก รายชุดการฆ่า'!AE:AE,'สัตว์ปีก รายชุดการฆ่า'!$F:$F,$A49,'สัตว์ปีก รายชุดการฆ่า'!$I:$I,$B49)</f>
        <v>0</v>
      </c>
      <c r="H49" s="10">
        <f>SUMIFS('สัตว์ปีก รายชุดการฆ่า'!AF:AF,'สัตว์ปีก รายชุดการฆ่า'!$F:$F,$A49,'สัตว์ปีก รายชุดการฆ่า'!$I:$I,$B49)</f>
        <v>0</v>
      </c>
      <c r="I49" s="10">
        <f>SUMIFS('สัตว์ปีก รายชุดการฆ่า'!AG:AG,'สัตว์ปีก รายชุดการฆ่า'!$F:$F,$A49,'สัตว์ปีก รายชุดการฆ่า'!$I:$I,$B49)</f>
        <v>0</v>
      </c>
      <c r="J49" s="10">
        <f>SUMIFS('สัตว์ปีก รายชุดการฆ่า'!AH:AH,'สัตว์ปีก รายชุดการฆ่า'!$F:$F,$A49,'สัตว์ปีก รายชุดการฆ่า'!$I:$I,$B49)</f>
        <v>0</v>
      </c>
      <c r="K49" s="10">
        <f>SUMIFS('สัตว์ปีก รายชุดการฆ่า'!AI:AI,'สัตว์ปีก รายชุดการฆ่า'!$F:$F,$A49,'สัตว์ปีก รายชุดการฆ่า'!$I:$I,$B49)</f>
        <v>0</v>
      </c>
      <c r="L49" s="10">
        <f>SUMIFS('สัตว์ปีก รายชุดการฆ่า'!AJ:AJ,'สัตว์ปีก รายชุดการฆ่า'!$F:$F,$A49,'สัตว์ปีก รายชุดการฆ่า'!$I:$I,$B49)</f>
        <v>0</v>
      </c>
      <c r="M49" s="10">
        <f>SUMIFS('สัตว์ปีก รายชุดการฆ่า'!AK:AK,'สัตว์ปีก รายชุดการฆ่า'!$F:$F,$A49,'สัตว์ปีก รายชุดการฆ่า'!$I:$I,$B49)</f>
        <v>0</v>
      </c>
      <c r="N49" s="10">
        <f>SUMIFS('สัตว์ปีก รายชุดการฆ่า'!AL:AL,'สัตว์ปีก รายชุดการฆ่า'!$F:$F,$A49,'สัตว์ปีก รายชุดการฆ่า'!$I:$I,$B49)</f>
        <v>0</v>
      </c>
      <c r="O49" s="10">
        <f>SUMIFS('สัตว์ปีก รายชุดการฆ่า'!AM:AM,'สัตว์ปีก รายชุดการฆ่า'!$F:$F,$A49,'สัตว์ปีก รายชุดการฆ่า'!$I:$I,$B49)</f>
        <v>0</v>
      </c>
      <c r="P49" s="10">
        <f>SUMIFS('สัตว์ปีก รายชุดการฆ่า'!AN:AN,'สัตว์ปีก รายชุดการฆ่า'!$F:$F,$A49,'สัตว์ปีก รายชุดการฆ่า'!$I:$I,$B49)</f>
        <v>0</v>
      </c>
      <c r="Q49" s="10">
        <f>SUMIFS('สัตว์ปีก รายชุดการฆ่า'!AO:AO,'สัตว์ปีก รายชุดการฆ่า'!$F:$F,$A49,'สัตว์ปีก รายชุดการฆ่า'!$I:$I,$B49)</f>
        <v>0</v>
      </c>
      <c r="R49" s="10">
        <f>SUMIFS('สัตว์ปีก รายชุดการฆ่า'!AP:AP,'สัตว์ปีก รายชุดการฆ่า'!$F:$F,$A49,'สัตว์ปีก รายชุดการฆ่า'!$I:$I,$B49)</f>
        <v>0</v>
      </c>
      <c r="S49" s="10">
        <f>COUNTIFS('สัตว์ปีก รายชุดการฆ่า'!$F:$F,$A49,'สัตว์ปีก รายชุดการฆ่า'!$I:$I,$B49)</f>
        <v>0</v>
      </c>
      <c r="T49" s="10">
        <f>COUNTIFS('สัตว์ปีก รายชุดการฆ่า'!$F:$F,$A49,'สัตว์ปีก รายชุดการฆ่า'!$I:$I,$B49)</f>
        <v>0</v>
      </c>
    </row>
    <row r="50" spans="1:20">
      <c r="A50" s="9">
        <f>'สัตว์ปีก สรุปเดือน AM'!A50</f>
        <v>16</v>
      </c>
      <c r="B50" s="10" t="s">
        <v>43</v>
      </c>
      <c r="C50" s="10">
        <f>SUMIFS('สัตว์ปีก รายชุดการฆ่า'!AA:AA,'สัตว์ปีก รายชุดการฆ่า'!$F:$F,$A50,'สัตว์ปีก รายชุดการฆ่า'!$I:$I,$B50)</f>
        <v>0</v>
      </c>
      <c r="D50" s="10">
        <f>SUMIFS('สัตว์ปีก รายชุดการฆ่า'!AB:AB,'สัตว์ปีก รายชุดการฆ่า'!$F:$F,$A50,'สัตว์ปีก รายชุดการฆ่า'!$I:$I,$B50)</f>
        <v>0</v>
      </c>
      <c r="E50" s="10">
        <f>SUMIFS('สัตว์ปีก รายชุดการฆ่า'!AC:AC,'สัตว์ปีก รายชุดการฆ่า'!$F:$F,$A50,'สัตว์ปีก รายชุดการฆ่า'!$I:$I,$B50)</f>
        <v>0</v>
      </c>
      <c r="F50" s="10">
        <f>SUMIFS('สัตว์ปีก รายชุดการฆ่า'!AD:AD,'สัตว์ปีก รายชุดการฆ่า'!$F:$F,$A50,'สัตว์ปีก รายชุดการฆ่า'!$I:$I,$B50)</f>
        <v>0</v>
      </c>
      <c r="G50" s="10">
        <f>SUMIFS('สัตว์ปีก รายชุดการฆ่า'!AE:AE,'สัตว์ปีก รายชุดการฆ่า'!$F:$F,$A50,'สัตว์ปีก รายชุดการฆ่า'!$I:$I,$B50)</f>
        <v>0</v>
      </c>
      <c r="H50" s="10">
        <f>SUMIFS('สัตว์ปีก รายชุดการฆ่า'!AF:AF,'สัตว์ปีก รายชุดการฆ่า'!$F:$F,$A50,'สัตว์ปีก รายชุดการฆ่า'!$I:$I,$B50)</f>
        <v>0</v>
      </c>
      <c r="I50" s="10">
        <f>SUMIFS('สัตว์ปีก รายชุดการฆ่า'!AG:AG,'สัตว์ปีก รายชุดการฆ่า'!$F:$F,$A50,'สัตว์ปีก รายชุดการฆ่า'!$I:$I,$B50)</f>
        <v>0</v>
      </c>
      <c r="J50" s="10">
        <f>SUMIFS('สัตว์ปีก รายชุดการฆ่า'!AH:AH,'สัตว์ปีก รายชุดการฆ่า'!$F:$F,$A50,'สัตว์ปีก รายชุดการฆ่า'!$I:$I,$B50)</f>
        <v>0</v>
      </c>
      <c r="K50" s="10">
        <f>SUMIFS('สัตว์ปีก รายชุดการฆ่า'!AI:AI,'สัตว์ปีก รายชุดการฆ่า'!$F:$F,$A50,'สัตว์ปีก รายชุดการฆ่า'!$I:$I,$B50)</f>
        <v>0</v>
      </c>
      <c r="L50" s="10">
        <f>SUMIFS('สัตว์ปีก รายชุดการฆ่า'!AJ:AJ,'สัตว์ปีก รายชุดการฆ่า'!$F:$F,$A50,'สัตว์ปีก รายชุดการฆ่า'!$I:$I,$B50)</f>
        <v>0</v>
      </c>
      <c r="M50" s="10">
        <f>SUMIFS('สัตว์ปีก รายชุดการฆ่า'!AK:AK,'สัตว์ปีก รายชุดการฆ่า'!$F:$F,$A50,'สัตว์ปีก รายชุดการฆ่า'!$I:$I,$B50)</f>
        <v>0</v>
      </c>
      <c r="N50" s="10">
        <f>SUMIFS('สัตว์ปีก รายชุดการฆ่า'!AL:AL,'สัตว์ปีก รายชุดการฆ่า'!$F:$F,$A50,'สัตว์ปีก รายชุดการฆ่า'!$I:$I,$B50)</f>
        <v>0</v>
      </c>
      <c r="O50" s="10">
        <f>SUMIFS('สัตว์ปีก รายชุดการฆ่า'!AM:AM,'สัตว์ปีก รายชุดการฆ่า'!$F:$F,$A50,'สัตว์ปีก รายชุดการฆ่า'!$I:$I,$B50)</f>
        <v>0</v>
      </c>
      <c r="P50" s="10">
        <f>SUMIFS('สัตว์ปีก รายชุดการฆ่า'!AN:AN,'สัตว์ปีก รายชุดการฆ่า'!$F:$F,$A50,'สัตว์ปีก รายชุดการฆ่า'!$I:$I,$B50)</f>
        <v>0</v>
      </c>
      <c r="Q50" s="10">
        <f>SUMIFS('สัตว์ปีก รายชุดการฆ่า'!AO:AO,'สัตว์ปีก รายชุดการฆ่า'!$F:$F,$A50,'สัตว์ปีก รายชุดการฆ่า'!$I:$I,$B50)</f>
        <v>0</v>
      </c>
      <c r="R50" s="10">
        <f>SUMIFS('สัตว์ปีก รายชุดการฆ่า'!AP:AP,'สัตว์ปีก รายชุดการฆ่า'!$F:$F,$A50,'สัตว์ปีก รายชุดการฆ่า'!$I:$I,$B50)</f>
        <v>0</v>
      </c>
      <c r="S50" s="10">
        <f>COUNTIFS('สัตว์ปีก รายชุดการฆ่า'!$F:$F,$A50,'สัตว์ปีก รายชุดการฆ่า'!$I:$I,$B50)</f>
        <v>0</v>
      </c>
      <c r="T50" s="10">
        <f>COUNTIFS('สัตว์ปีก รายชุดการฆ่า'!$F:$F,$A50,'สัตว์ปีก รายชุดการฆ่า'!$I:$I,$B50)</f>
        <v>0</v>
      </c>
    </row>
    <row r="51" spans="1:20">
      <c r="A51" s="9">
        <f>'สัตว์ปีก สรุปเดือน AM'!A51</f>
        <v>16</v>
      </c>
      <c r="B51" s="10" t="s">
        <v>44</v>
      </c>
      <c r="C51" s="10">
        <f>SUMIFS('สัตว์ปีก รายชุดการฆ่า'!AA:AA,'สัตว์ปีก รายชุดการฆ่า'!$F:$F,$A51,'สัตว์ปีก รายชุดการฆ่า'!$I:$I,$B51)</f>
        <v>0</v>
      </c>
      <c r="D51" s="10">
        <f>SUMIFS('สัตว์ปีก รายชุดการฆ่า'!AB:AB,'สัตว์ปีก รายชุดการฆ่า'!$F:$F,$A51,'สัตว์ปีก รายชุดการฆ่า'!$I:$I,$B51)</f>
        <v>0</v>
      </c>
      <c r="E51" s="10">
        <f>SUMIFS('สัตว์ปีก รายชุดการฆ่า'!AC:AC,'สัตว์ปีก รายชุดการฆ่า'!$F:$F,$A51,'สัตว์ปีก รายชุดการฆ่า'!$I:$I,$B51)</f>
        <v>0</v>
      </c>
      <c r="F51" s="10">
        <f>SUMIFS('สัตว์ปีก รายชุดการฆ่า'!AD:AD,'สัตว์ปีก รายชุดการฆ่า'!$F:$F,$A51,'สัตว์ปีก รายชุดการฆ่า'!$I:$I,$B51)</f>
        <v>0</v>
      </c>
      <c r="G51" s="10">
        <f>SUMIFS('สัตว์ปีก รายชุดการฆ่า'!AE:AE,'สัตว์ปีก รายชุดการฆ่า'!$F:$F,$A51,'สัตว์ปีก รายชุดการฆ่า'!$I:$I,$B51)</f>
        <v>0</v>
      </c>
      <c r="H51" s="10">
        <f>SUMIFS('สัตว์ปีก รายชุดการฆ่า'!AF:AF,'สัตว์ปีก รายชุดการฆ่า'!$F:$F,$A51,'สัตว์ปีก รายชุดการฆ่า'!$I:$I,$B51)</f>
        <v>0</v>
      </c>
      <c r="I51" s="10">
        <f>SUMIFS('สัตว์ปีก รายชุดการฆ่า'!AG:AG,'สัตว์ปีก รายชุดการฆ่า'!$F:$F,$A51,'สัตว์ปีก รายชุดการฆ่า'!$I:$I,$B51)</f>
        <v>0</v>
      </c>
      <c r="J51" s="10">
        <f>SUMIFS('สัตว์ปีก รายชุดการฆ่า'!AH:AH,'สัตว์ปีก รายชุดการฆ่า'!$F:$F,$A51,'สัตว์ปีก รายชุดการฆ่า'!$I:$I,$B51)</f>
        <v>0</v>
      </c>
      <c r="K51" s="10">
        <f>SUMIFS('สัตว์ปีก รายชุดการฆ่า'!AI:AI,'สัตว์ปีก รายชุดการฆ่า'!$F:$F,$A51,'สัตว์ปีก รายชุดการฆ่า'!$I:$I,$B51)</f>
        <v>0</v>
      </c>
      <c r="L51" s="10">
        <f>SUMIFS('สัตว์ปีก รายชุดการฆ่า'!AJ:AJ,'สัตว์ปีก รายชุดการฆ่า'!$F:$F,$A51,'สัตว์ปีก รายชุดการฆ่า'!$I:$I,$B51)</f>
        <v>0</v>
      </c>
      <c r="M51" s="10">
        <f>SUMIFS('สัตว์ปีก รายชุดการฆ่า'!AK:AK,'สัตว์ปีก รายชุดการฆ่า'!$F:$F,$A51,'สัตว์ปีก รายชุดการฆ่า'!$I:$I,$B51)</f>
        <v>0</v>
      </c>
      <c r="N51" s="10">
        <f>SUMIFS('สัตว์ปีก รายชุดการฆ่า'!AL:AL,'สัตว์ปีก รายชุดการฆ่า'!$F:$F,$A51,'สัตว์ปีก รายชุดการฆ่า'!$I:$I,$B51)</f>
        <v>0</v>
      </c>
      <c r="O51" s="10">
        <f>SUMIFS('สัตว์ปีก รายชุดการฆ่า'!AM:AM,'สัตว์ปีก รายชุดการฆ่า'!$F:$F,$A51,'สัตว์ปีก รายชุดการฆ่า'!$I:$I,$B51)</f>
        <v>0</v>
      </c>
      <c r="P51" s="10">
        <f>SUMIFS('สัตว์ปีก รายชุดการฆ่า'!AN:AN,'สัตว์ปีก รายชุดการฆ่า'!$F:$F,$A51,'สัตว์ปีก รายชุดการฆ่า'!$I:$I,$B51)</f>
        <v>0</v>
      </c>
      <c r="Q51" s="10">
        <f>SUMIFS('สัตว์ปีก รายชุดการฆ่า'!AO:AO,'สัตว์ปีก รายชุดการฆ่า'!$F:$F,$A51,'สัตว์ปีก รายชุดการฆ่า'!$I:$I,$B51)</f>
        <v>0</v>
      </c>
      <c r="R51" s="10">
        <f>SUMIFS('สัตว์ปีก รายชุดการฆ่า'!AP:AP,'สัตว์ปีก รายชุดการฆ่า'!$F:$F,$A51,'สัตว์ปีก รายชุดการฆ่า'!$I:$I,$B51)</f>
        <v>0</v>
      </c>
      <c r="S51" s="10">
        <f>COUNTIFS('สัตว์ปีก รายชุดการฆ่า'!$F:$F,$A51,'สัตว์ปีก รายชุดการฆ่า'!$I:$I,$B51)</f>
        <v>0</v>
      </c>
      <c r="T51" s="10">
        <f>COUNTIFS('สัตว์ปีก รายชุดการฆ่า'!$F:$F,$A51,'สัตว์ปีก รายชุดการฆ่า'!$I:$I,$B51)</f>
        <v>0</v>
      </c>
    </row>
    <row r="52" spans="1:20">
      <c r="A52" s="9">
        <f>'สัตว์ปีก สรุปเดือน AM'!A52</f>
        <v>17</v>
      </c>
      <c r="B52" s="10" t="s">
        <v>42</v>
      </c>
      <c r="C52" s="10">
        <f>SUMIFS('สัตว์ปีก รายชุดการฆ่า'!AA:AA,'สัตว์ปีก รายชุดการฆ่า'!$F:$F,$A52,'สัตว์ปีก รายชุดการฆ่า'!$I:$I,$B52)</f>
        <v>0</v>
      </c>
      <c r="D52" s="10">
        <f>SUMIFS('สัตว์ปีก รายชุดการฆ่า'!AB:AB,'สัตว์ปีก รายชุดการฆ่า'!$F:$F,$A52,'สัตว์ปีก รายชุดการฆ่า'!$I:$I,$B52)</f>
        <v>0</v>
      </c>
      <c r="E52" s="10">
        <f>SUMIFS('สัตว์ปีก รายชุดการฆ่า'!AC:AC,'สัตว์ปีก รายชุดการฆ่า'!$F:$F,$A52,'สัตว์ปีก รายชุดการฆ่า'!$I:$I,$B52)</f>
        <v>0</v>
      </c>
      <c r="F52" s="10">
        <f>SUMIFS('สัตว์ปีก รายชุดการฆ่า'!AD:AD,'สัตว์ปีก รายชุดการฆ่า'!$F:$F,$A52,'สัตว์ปีก รายชุดการฆ่า'!$I:$I,$B52)</f>
        <v>0</v>
      </c>
      <c r="G52" s="10">
        <f>SUMIFS('สัตว์ปีก รายชุดการฆ่า'!AE:AE,'สัตว์ปีก รายชุดการฆ่า'!$F:$F,$A52,'สัตว์ปีก รายชุดการฆ่า'!$I:$I,$B52)</f>
        <v>0</v>
      </c>
      <c r="H52" s="10">
        <f>SUMIFS('สัตว์ปีก รายชุดการฆ่า'!AF:AF,'สัตว์ปีก รายชุดการฆ่า'!$F:$F,$A52,'สัตว์ปีก รายชุดการฆ่า'!$I:$I,$B52)</f>
        <v>0</v>
      </c>
      <c r="I52" s="10">
        <f>SUMIFS('สัตว์ปีก รายชุดการฆ่า'!AG:AG,'สัตว์ปีก รายชุดการฆ่า'!$F:$F,$A52,'สัตว์ปีก รายชุดการฆ่า'!$I:$I,$B52)</f>
        <v>0</v>
      </c>
      <c r="J52" s="10">
        <f>SUMIFS('สัตว์ปีก รายชุดการฆ่า'!AH:AH,'สัตว์ปีก รายชุดการฆ่า'!$F:$F,$A52,'สัตว์ปีก รายชุดการฆ่า'!$I:$I,$B52)</f>
        <v>0</v>
      </c>
      <c r="K52" s="10">
        <f>SUMIFS('สัตว์ปีก รายชุดการฆ่า'!AI:AI,'สัตว์ปีก รายชุดการฆ่า'!$F:$F,$A52,'สัตว์ปีก รายชุดการฆ่า'!$I:$I,$B52)</f>
        <v>0</v>
      </c>
      <c r="L52" s="10">
        <f>SUMIFS('สัตว์ปีก รายชุดการฆ่า'!AJ:AJ,'สัตว์ปีก รายชุดการฆ่า'!$F:$F,$A52,'สัตว์ปีก รายชุดการฆ่า'!$I:$I,$B52)</f>
        <v>0</v>
      </c>
      <c r="M52" s="10">
        <f>SUMIFS('สัตว์ปีก รายชุดการฆ่า'!AK:AK,'สัตว์ปีก รายชุดการฆ่า'!$F:$F,$A52,'สัตว์ปีก รายชุดการฆ่า'!$I:$I,$B52)</f>
        <v>0</v>
      </c>
      <c r="N52" s="10">
        <f>SUMIFS('สัตว์ปีก รายชุดการฆ่า'!AL:AL,'สัตว์ปีก รายชุดการฆ่า'!$F:$F,$A52,'สัตว์ปีก รายชุดการฆ่า'!$I:$I,$B52)</f>
        <v>0</v>
      </c>
      <c r="O52" s="10">
        <f>SUMIFS('สัตว์ปีก รายชุดการฆ่า'!AM:AM,'สัตว์ปีก รายชุดการฆ่า'!$F:$F,$A52,'สัตว์ปีก รายชุดการฆ่า'!$I:$I,$B52)</f>
        <v>0</v>
      </c>
      <c r="P52" s="10">
        <f>SUMIFS('สัตว์ปีก รายชุดการฆ่า'!AN:AN,'สัตว์ปีก รายชุดการฆ่า'!$F:$F,$A52,'สัตว์ปีก รายชุดการฆ่า'!$I:$I,$B52)</f>
        <v>0</v>
      </c>
      <c r="Q52" s="10">
        <f>SUMIFS('สัตว์ปีก รายชุดการฆ่า'!AO:AO,'สัตว์ปีก รายชุดการฆ่า'!$F:$F,$A52,'สัตว์ปีก รายชุดการฆ่า'!$I:$I,$B52)</f>
        <v>0</v>
      </c>
      <c r="R52" s="10">
        <f>SUMIFS('สัตว์ปีก รายชุดการฆ่า'!AP:AP,'สัตว์ปีก รายชุดการฆ่า'!$F:$F,$A52,'สัตว์ปีก รายชุดการฆ่า'!$I:$I,$B52)</f>
        <v>0</v>
      </c>
      <c r="S52" s="10">
        <f>COUNTIFS('สัตว์ปีก รายชุดการฆ่า'!$F:$F,$A52,'สัตว์ปีก รายชุดการฆ่า'!$I:$I,$B52)</f>
        <v>0</v>
      </c>
      <c r="T52" s="10">
        <f>COUNTIFS('สัตว์ปีก รายชุดการฆ่า'!$F:$F,$A52,'สัตว์ปีก รายชุดการฆ่า'!$I:$I,$B52)</f>
        <v>0</v>
      </c>
    </row>
    <row r="53" spans="1:20">
      <c r="A53" s="9">
        <f>'สัตว์ปีก สรุปเดือน AM'!A53</f>
        <v>17</v>
      </c>
      <c r="B53" s="10" t="s">
        <v>43</v>
      </c>
      <c r="C53" s="10">
        <f>SUMIFS('สัตว์ปีก รายชุดการฆ่า'!AA:AA,'สัตว์ปีก รายชุดการฆ่า'!$F:$F,$A53,'สัตว์ปีก รายชุดการฆ่า'!$I:$I,$B53)</f>
        <v>0</v>
      </c>
      <c r="D53" s="10">
        <f>SUMIFS('สัตว์ปีก รายชุดการฆ่า'!AB:AB,'สัตว์ปีก รายชุดการฆ่า'!$F:$F,$A53,'สัตว์ปีก รายชุดการฆ่า'!$I:$I,$B53)</f>
        <v>0</v>
      </c>
      <c r="E53" s="10">
        <f>SUMIFS('สัตว์ปีก รายชุดการฆ่า'!AC:AC,'สัตว์ปีก รายชุดการฆ่า'!$F:$F,$A53,'สัตว์ปีก รายชุดการฆ่า'!$I:$I,$B53)</f>
        <v>0</v>
      </c>
      <c r="F53" s="10">
        <f>SUMIFS('สัตว์ปีก รายชุดการฆ่า'!AD:AD,'สัตว์ปีก รายชุดการฆ่า'!$F:$F,$A53,'สัตว์ปีก รายชุดการฆ่า'!$I:$I,$B53)</f>
        <v>0</v>
      </c>
      <c r="G53" s="10">
        <f>SUMIFS('สัตว์ปีก รายชุดการฆ่า'!AE:AE,'สัตว์ปีก รายชุดการฆ่า'!$F:$F,$A53,'สัตว์ปีก รายชุดการฆ่า'!$I:$I,$B53)</f>
        <v>0</v>
      </c>
      <c r="H53" s="10">
        <f>SUMIFS('สัตว์ปีก รายชุดการฆ่า'!AF:AF,'สัตว์ปีก รายชุดการฆ่า'!$F:$F,$A53,'สัตว์ปีก รายชุดการฆ่า'!$I:$I,$B53)</f>
        <v>0</v>
      </c>
      <c r="I53" s="10">
        <f>SUMIFS('สัตว์ปีก รายชุดการฆ่า'!AG:AG,'สัตว์ปีก รายชุดการฆ่า'!$F:$F,$A53,'สัตว์ปีก รายชุดการฆ่า'!$I:$I,$B53)</f>
        <v>0</v>
      </c>
      <c r="J53" s="10">
        <f>SUMIFS('สัตว์ปีก รายชุดการฆ่า'!AH:AH,'สัตว์ปีก รายชุดการฆ่า'!$F:$F,$A53,'สัตว์ปีก รายชุดการฆ่า'!$I:$I,$B53)</f>
        <v>0</v>
      </c>
      <c r="K53" s="10">
        <f>SUMIFS('สัตว์ปีก รายชุดการฆ่า'!AI:AI,'สัตว์ปีก รายชุดการฆ่า'!$F:$F,$A53,'สัตว์ปีก รายชุดการฆ่า'!$I:$I,$B53)</f>
        <v>0</v>
      </c>
      <c r="L53" s="10">
        <f>SUMIFS('สัตว์ปีก รายชุดการฆ่า'!AJ:AJ,'สัตว์ปีก รายชุดการฆ่า'!$F:$F,$A53,'สัตว์ปีก รายชุดการฆ่า'!$I:$I,$B53)</f>
        <v>0</v>
      </c>
      <c r="M53" s="10">
        <f>SUMIFS('สัตว์ปีก รายชุดการฆ่า'!AK:AK,'สัตว์ปีก รายชุดการฆ่า'!$F:$F,$A53,'สัตว์ปีก รายชุดการฆ่า'!$I:$I,$B53)</f>
        <v>0</v>
      </c>
      <c r="N53" s="10">
        <f>SUMIFS('สัตว์ปีก รายชุดการฆ่า'!AL:AL,'สัตว์ปีก รายชุดการฆ่า'!$F:$F,$A53,'สัตว์ปีก รายชุดการฆ่า'!$I:$I,$B53)</f>
        <v>0</v>
      </c>
      <c r="O53" s="10">
        <f>SUMIFS('สัตว์ปีก รายชุดการฆ่า'!AM:AM,'สัตว์ปีก รายชุดการฆ่า'!$F:$F,$A53,'สัตว์ปีก รายชุดการฆ่า'!$I:$I,$B53)</f>
        <v>0</v>
      </c>
      <c r="P53" s="10">
        <f>SUMIFS('สัตว์ปีก รายชุดการฆ่า'!AN:AN,'สัตว์ปีก รายชุดการฆ่า'!$F:$F,$A53,'สัตว์ปีก รายชุดการฆ่า'!$I:$I,$B53)</f>
        <v>0</v>
      </c>
      <c r="Q53" s="10">
        <f>SUMIFS('สัตว์ปีก รายชุดการฆ่า'!AO:AO,'สัตว์ปีก รายชุดการฆ่า'!$F:$F,$A53,'สัตว์ปีก รายชุดการฆ่า'!$I:$I,$B53)</f>
        <v>0</v>
      </c>
      <c r="R53" s="10">
        <f>SUMIFS('สัตว์ปีก รายชุดการฆ่า'!AP:AP,'สัตว์ปีก รายชุดการฆ่า'!$F:$F,$A53,'สัตว์ปีก รายชุดการฆ่า'!$I:$I,$B53)</f>
        <v>0</v>
      </c>
      <c r="S53" s="10">
        <f>COUNTIFS('สัตว์ปีก รายชุดการฆ่า'!$F:$F,$A53,'สัตว์ปีก รายชุดการฆ่า'!$I:$I,$B53)</f>
        <v>0</v>
      </c>
      <c r="T53" s="10">
        <f>COUNTIFS('สัตว์ปีก รายชุดการฆ่า'!$F:$F,$A53,'สัตว์ปีก รายชุดการฆ่า'!$I:$I,$B53)</f>
        <v>0</v>
      </c>
    </row>
    <row r="54" spans="1:20">
      <c r="A54" s="9">
        <f>'สัตว์ปีก สรุปเดือน AM'!A54</f>
        <v>17</v>
      </c>
      <c r="B54" s="10" t="s">
        <v>44</v>
      </c>
      <c r="C54" s="10">
        <f>SUMIFS('สัตว์ปีก รายชุดการฆ่า'!AA:AA,'สัตว์ปีก รายชุดการฆ่า'!$F:$F,$A54,'สัตว์ปีก รายชุดการฆ่า'!$I:$I,$B54)</f>
        <v>0</v>
      </c>
      <c r="D54" s="10">
        <f>SUMIFS('สัตว์ปีก รายชุดการฆ่า'!AB:AB,'สัตว์ปีก รายชุดการฆ่า'!$F:$F,$A54,'สัตว์ปีก รายชุดการฆ่า'!$I:$I,$B54)</f>
        <v>0</v>
      </c>
      <c r="E54" s="10">
        <f>SUMIFS('สัตว์ปีก รายชุดการฆ่า'!AC:AC,'สัตว์ปีก รายชุดการฆ่า'!$F:$F,$A54,'สัตว์ปีก รายชุดการฆ่า'!$I:$I,$B54)</f>
        <v>0</v>
      </c>
      <c r="F54" s="10">
        <f>SUMIFS('สัตว์ปีก รายชุดการฆ่า'!AD:AD,'สัตว์ปีก รายชุดการฆ่า'!$F:$F,$A54,'สัตว์ปีก รายชุดการฆ่า'!$I:$I,$B54)</f>
        <v>0</v>
      </c>
      <c r="G54" s="10">
        <f>SUMIFS('สัตว์ปีก รายชุดการฆ่า'!AE:AE,'สัตว์ปีก รายชุดการฆ่า'!$F:$F,$A54,'สัตว์ปีก รายชุดการฆ่า'!$I:$I,$B54)</f>
        <v>0</v>
      </c>
      <c r="H54" s="10">
        <f>SUMIFS('สัตว์ปีก รายชุดการฆ่า'!AF:AF,'สัตว์ปีก รายชุดการฆ่า'!$F:$F,$A54,'สัตว์ปีก รายชุดการฆ่า'!$I:$I,$B54)</f>
        <v>0</v>
      </c>
      <c r="I54" s="10">
        <f>SUMIFS('สัตว์ปีก รายชุดการฆ่า'!AG:AG,'สัตว์ปีก รายชุดการฆ่า'!$F:$F,$A54,'สัตว์ปีก รายชุดการฆ่า'!$I:$I,$B54)</f>
        <v>0</v>
      </c>
      <c r="J54" s="10">
        <f>SUMIFS('สัตว์ปีก รายชุดการฆ่า'!AH:AH,'สัตว์ปีก รายชุดการฆ่า'!$F:$F,$A54,'สัตว์ปีก รายชุดการฆ่า'!$I:$I,$B54)</f>
        <v>0</v>
      </c>
      <c r="K54" s="10">
        <f>SUMIFS('สัตว์ปีก รายชุดการฆ่า'!AI:AI,'สัตว์ปีก รายชุดการฆ่า'!$F:$F,$A54,'สัตว์ปีก รายชุดการฆ่า'!$I:$I,$B54)</f>
        <v>0</v>
      </c>
      <c r="L54" s="10">
        <f>SUMIFS('สัตว์ปีก รายชุดการฆ่า'!AJ:AJ,'สัตว์ปีก รายชุดการฆ่า'!$F:$F,$A54,'สัตว์ปีก รายชุดการฆ่า'!$I:$I,$B54)</f>
        <v>0</v>
      </c>
      <c r="M54" s="10">
        <f>SUMIFS('สัตว์ปีก รายชุดการฆ่า'!AK:AK,'สัตว์ปีก รายชุดการฆ่า'!$F:$F,$A54,'สัตว์ปีก รายชุดการฆ่า'!$I:$I,$B54)</f>
        <v>0</v>
      </c>
      <c r="N54" s="10">
        <f>SUMIFS('สัตว์ปีก รายชุดการฆ่า'!AL:AL,'สัตว์ปีก รายชุดการฆ่า'!$F:$F,$A54,'สัตว์ปีก รายชุดการฆ่า'!$I:$I,$B54)</f>
        <v>0</v>
      </c>
      <c r="O54" s="10">
        <f>SUMIFS('สัตว์ปีก รายชุดการฆ่า'!AM:AM,'สัตว์ปีก รายชุดการฆ่า'!$F:$F,$A54,'สัตว์ปีก รายชุดการฆ่า'!$I:$I,$B54)</f>
        <v>0</v>
      </c>
      <c r="P54" s="10">
        <f>SUMIFS('สัตว์ปีก รายชุดการฆ่า'!AN:AN,'สัตว์ปีก รายชุดการฆ่า'!$F:$F,$A54,'สัตว์ปีก รายชุดการฆ่า'!$I:$I,$B54)</f>
        <v>0</v>
      </c>
      <c r="Q54" s="10">
        <f>SUMIFS('สัตว์ปีก รายชุดการฆ่า'!AO:AO,'สัตว์ปีก รายชุดการฆ่า'!$F:$F,$A54,'สัตว์ปีก รายชุดการฆ่า'!$I:$I,$B54)</f>
        <v>0</v>
      </c>
      <c r="R54" s="10">
        <f>SUMIFS('สัตว์ปีก รายชุดการฆ่า'!AP:AP,'สัตว์ปีก รายชุดการฆ่า'!$F:$F,$A54,'สัตว์ปีก รายชุดการฆ่า'!$I:$I,$B54)</f>
        <v>0</v>
      </c>
      <c r="S54" s="10">
        <f>COUNTIFS('สัตว์ปีก รายชุดการฆ่า'!$F:$F,$A54,'สัตว์ปีก รายชุดการฆ่า'!$I:$I,$B54)</f>
        <v>0</v>
      </c>
      <c r="T54" s="10">
        <f>COUNTIFS('สัตว์ปีก รายชุดการฆ่า'!$F:$F,$A54,'สัตว์ปีก รายชุดการฆ่า'!$I:$I,$B54)</f>
        <v>0</v>
      </c>
    </row>
    <row r="55" spans="1:20">
      <c r="A55" s="9">
        <f>'สัตว์ปีก สรุปเดือน AM'!A55</f>
        <v>18</v>
      </c>
      <c r="B55" s="10" t="s">
        <v>42</v>
      </c>
      <c r="C55" s="10">
        <f>SUMIFS('สัตว์ปีก รายชุดการฆ่า'!AA:AA,'สัตว์ปีก รายชุดการฆ่า'!$F:$F,$A55,'สัตว์ปีก รายชุดการฆ่า'!$I:$I,$B55)</f>
        <v>0</v>
      </c>
      <c r="D55" s="10">
        <f>SUMIFS('สัตว์ปีก รายชุดการฆ่า'!AB:AB,'สัตว์ปีก รายชุดการฆ่า'!$F:$F,$A55,'สัตว์ปีก รายชุดการฆ่า'!$I:$I,$B55)</f>
        <v>0</v>
      </c>
      <c r="E55" s="10">
        <f>SUMIFS('สัตว์ปีก รายชุดการฆ่า'!AC:AC,'สัตว์ปีก รายชุดการฆ่า'!$F:$F,$A55,'สัตว์ปีก รายชุดการฆ่า'!$I:$I,$B55)</f>
        <v>0</v>
      </c>
      <c r="F55" s="10">
        <f>SUMIFS('สัตว์ปีก รายชุดการฆ่า'!AD:AD,'สัตว์ปีก รายชุดการฆ่า'!$F:$F,$A55,'สัตว์ปีก รายชุดการฆ่า'!$I:$I,$B55)</f>
        <v>0</v>
      </c>
      <c r="G55" s="10">
        <f>SUMIFS('สัตว์ปีก รายชุดการฆ่า'!AE:AE,'สัตว์ปีก รายชุดการฆ่า'!$F:$F,$A55,'สัตว์ปีก รายชุดการฆ่า'!$I:$I,$B55)</f>
        <v>0</v>
      </c>
      <c r="H55" s="10">
        <f>SUMIFS('สัตว์ปีก รายชุดการฆ่า'!AF:AF,'สัตว์ปีก รายชุดการฆ่า'!$F:$F,$A55,'สัตว์ปีก รายชุดการฆ่า'!$I:$I,$B55)</f>
        <v>0</v>
      </c>
      <c r="I55" s="10">
        <f>SUMIFS('สัตว์ปีก รายชุดการฆ่า'!AG:AG,'สัตว์ปีก รายชุดการฆ่า'!$F:$F,$A55,'สัตว์ปีก รายชุดการฆ่า'!$I:$I,$B55)</f>
        <v>0</v>
      </c>
      <c r="J55" s="10">
        <f>SUMIFS('สัตว์ปีก รายชุดการฆ่า'!AH:AH,'สัตว์ปีก รายชุดการฆ่า'!$F:$F,$A55,'สัตว์ปีก รายชุดการฆ่า'!$I:$I,$B55)</f>
        <v>0</v>
      </c>
      <c r="K55" s="10">
        <f>SUMIFS('สัตว์ปีก รายชุดการฆ่า'!AI:AI,'สัตว์ปีก รายชุดการฆ่า'!$F:$F,$A55,'สัตว์ปีก รายชุดการฆ่า'!$I:$I,$B55)</f>
        <v>0</v>
      </c>
      <c r="L55" s="10">
        <f>SUMIFS('สัตว์ปีก รายชุดการฆ่า'!AJ:AJ,'สัตว์ปีก รายชุดการฆ่า'!$F:$F,$A55,'สัตว์ปีก รายชุดการฆ่า'!$I:$I,$B55)</f>
        <v>0</v>
      </c>
      <c r="M55" s="10">
        <f>SUMIFS('สัตว์ปีก รายชุดการฆ่า'!AK:AK,'สัตว์ปีก รายชุดการฆ่า'!$F:$F,$A55,'สัตว์ปีก รายชุดการฆ่า'!$I:$I,$B55)</f>
        <v>0</v>
      </c>
      <c r="N55" s="10">
        <f>SUMIFS('สัตว์ปีก รายชุดการฆ่า'!AL:AL,'สัตว์ปีก รายชุดการฆ่า'!$F:$F,$A55,'สัตว์ปีก รายชุดการฆ่า'!$I:$I,$B55)</f>
        <v>0</v>
      </c>
      <c r="O55" s="10">
        <f>SUMIFS('สัตว์ปีก รายชุดการฆ่า'!AM:AM,'สัตว์ปีก รายชุดการฆ่า'!$F:$F,$A55,'สัตว์ปีก รายชุดการฆ่า'!$I:$I,$B55)</f>
        <v>0</v>
      </c>
      <c r="P55" s="10">
        <f>SUMIFS('สัตว์ปีก รายชุดการฆ่า'!AN:AN,'สัตว์ปีก รายชุดการฆ่า'!$F:$F,$A55,'สัตว์ปีก รายชุดการฆ่า'!$I:$I,$B55)</f>
        <v>0</v>
      </c>
      <c r="Q55" s="10">
        <f>SUMIFS('สัตว์ปีก รายชุดการฆ่า'!AO:AO,'สัตว์ปีก รายชุดการฆ่า'!$F:$F,$A55,'สัตว์ปีก รายชุดการฆ่า'!$I:$I,$B55)</f>
        <v>0</v>
      </c>
      <c r="R55" s="10">
        <f>SUMIFS('สัตว์ปีก รายชุดการฆ่า'!AP:AP,'สัตว์ปีก รายชุดการฆ่า'!$F:$F,$A55,'สัตว์ปีก รายชุดการฆ่า'!$I:$I,$B55)</f>
        <v>0</v>
      </c>
      <c r="S55" s="10">
        <f>COUNTIFS('สัตว์ปีก รายชุดการฆ่า'!$F:$F,$A55,'สัตว์ปีก รายชุดการฆ่า'!$I:$I,$B55)</f>
        <v>0</v>
      </c>
      <c r="T55" s="10">
        <f>COUNTIFS('สัตว์ปีก รายชุดการฆ่า'!$F:$F,$A55,'สัตว์ปีก รายชุดการฆ่า'!$I:$I,$B55)</f>
        <v>0</v>
      </c>
    </row>
    <row r="56" spans="1:20">
      <c r="A56" s="9">
        <f>'สัตว์ปีก สรุปเดือน AM'!A56</f>
        <v>18</v>
      </c>
      <c r="B56" s="10" t="s">
        <v>43</v>
      </c>
      <c r="C56" s="10">
        <f>SUMIFS('สัตว์ปีก รายชุดการฆ่า'!AA:AA,'สัตว์ปีก รายชุดการฆ่า'!$F:$F,$A56,'สัตว์ปีก รายชุดการฆ่า'!$I:$I,$B56)</f>
        <v>0</v>
      </c>
      <c r="D56" s="10">
        <f>SUMIFS('สัตว์ปีก รายชุดการฆ่า'!AB:AB,'สัตว์ปีก รายชุดการฆ่า'!$F:$F,$A56,'สัตว์ปีก รายชุดการฆ่า'!$I:$I,$B56)</f>
        <v>0</v>
      </c>
      <c r="E56" s="10">
        <f>SUMIFS('สัตว์ปีก รายชุดการฆ่า'!AC:AC,'สัตว์ปีก รายชุดการฆ่า'!$F:$F,$A56,'สัตว์ปีก รายชุดการฆ่า'!$I:$I,$B56)</f>
        <v>0</v>
      </c>
      <c r="F56" s="10">
        <f>SUMIFS('สัตว์ปีก รายชุดการฆ่า'!AD:AD,'สัตว์ปีก รายชุดการฆ่า'!$F:$F,$A56,'สัตว์ปีก รายชุดการฆ่า'!$I:$I,$B56)</f>
        <v>0</v>
      </c>
      <c r="G56" s="10">
        <f>SUMIFS('สัตว์ปีก รายชุดการฆ่า'!AE:AE,'สัตว์ปีก รายชุดการฆ่า'!$F:$F,$A56,'สัตว์ปีก รายชุดการฆ่า'!$I:$I,$B56)</f>
        <v>0</v>
      </c>
      <c r="H56" s="10">
        <f>SUMIFS('สัตว์ปีก รายชุดการฆ่า'!AF:AF,'สัตว์ปีก รายชุดการฆ่า'!$F:$F,$A56,'สัตว์ปีก รายชุดการฆ่า'!$I:$I,$B56)</f>
        <v>0</v>
      </c>
      <c r="I56" s="10">
        <f>SUMIFS('สัตว์ปีก รายชุดการฆ่า'!AG:AG,'สัตว์ปีก รายชุดการฆ่า'!$F:$F,$A56,'สัตว์ปีก รายชุดการฆ่า'!$I:$I,$B56)</f>
        <v>0</v>
      </c>
      <c r="J56" s="10">
        <f>SUMIFS('สัตว์ปีก รายชุดการฆ่า'!AH:AH,'สัตว์ปีก รายชุดการฆ่า'!$F:$F,$A56,'สัตว์ปีก รายชุดการฆ่า'!$I:$I,$B56)</f>
        <v>0</v>
      </c>
      <c r="K56" s="10">
        <f>SUMIFS('สัตว์ปีก รายชุดการฆ่า'!AI:AI,'สัตว์ปีก รายชุดการฆ่า'!$F:$F,$A56,'สัตว์ปีก รายชุดการฆ่า'!$I:$I,$B56)</f>
        <v>0</v>
      </c>
      <c r="L56" s="10">
        <f>SUMIFS('สัตว์ปีก รายชุดการฆ่า'!AJ:AJ,'สัตว์ปีก รายชุดการฆ่า'!$F:$F,$A56,'สัตว์ปีก รายชุดการฆ่า'!$I:$I,$B56)</f>
        <v>0</v>
      </c>
      <c r="M56" s="10">
        <f>SUMIFS('สัตว์ปีก รายชุดการฆ่า'!AK:AK,'สัตว์ปีก รายชุดการฆ่า'!$F:$F,$A56,'สัตว์ปีก รายชุดการฆ่า'!$I:$I,$B56)</f>
        <v>0</v>
      </c>
      <c r="N56" s="10">
        <f>SUMIFS('สัตว์ปีก รายชุดการฆ่า'!AL:AL,'สัตว์ปีก รายชุดการฆ่า'!$F:$F,$A56,'สัตว์ปีก รายชุดการฆ่า'!$I:$I,$B56)</f>
        <v>0</v>
      </c>
      <c r="O56" s="10">
        <f>SUMIFS('สัตว์ปีก รายชุดการฆ่า'!AM:AM,'สัตว์ปีก รายชุดการฆ่า'!$F:$F,$A56,'สัตว์ปีก รายชุดการฆ่า'!$I:$I,$B56)</f>
        <v>0</v>
      </c>
      <c r="P56" s="10">
        <f>SUMIFS('สัตว์ปีก รายชุดการฆ่า'!AN:AN,'สัตว์ปีก รายชุดการฆ่า'!$F:$F,$A56,'สัตว์ปีก รายชุดการฆ่า'!$I:$I,$B56)</f>
        <v>0</v>
      </c>
      <c r="Q56" s="10">
        <f>SUMIFS('สัตว์ปีก รายชุดการฆ่า'!AO:AO,'สัตว์ปีก รายชุดการฆ่า'!$F:$F,$A56,'สัตว์ปีก รายชุดการฆ่า'!$I:$I,$B56)</f>
        <v>0</v>
      </c>
      <c r="R56" s="10">
        <f>SUMIFS('สัตว์ปีก รายชุดการฆ่า'!AP:AP,'สัตว์ปีก รายชุดการฆ่า'!$F:$F,$A56,'สัตว์ปีก รายชุดการฆ่า'!$I:$I,$B56)</f>
        <v>0</v>
      </c>
      <c r="S56" s="10">
        <f>COUNTIFS('สัตว์ปีก รายชุดการฆ่า'!$F:$F,$A56,'สัตว์ปีก รายชุดการฆ่า'!$I:$I,$B56)</f>
        <v>0</v>
      </c>
      <c r="T56" s="10">
        <f>COUNTIFS('สัตว์ปีก รายชุดการฆ่า'!$F:$F,$A56,'สัตว์ปีก รายชุดการฆ่า'!$I:$I,$B56)</f>
        <v>0</v>
      </c>
    </row>
    <row r="57" spans="1:20">
      <c r="A57" s="9">
        <f>'สัตว์ปีก สรุปเดือน AM'!A57</f>
        <v>18</v>
      </c>
      <c r="B57" s="10" t="s">
        <v>44</v>
      </c>
      <c r="C57" s="10">
        <f>SUMIFS('สัตว์ปีก รายชุดการฆ่า'!AA:AA,'สัตว์ปีก รายชุดการฆ่า'!$F:$F,$A57,'สัตว์ปีก รายชุดการฆ่า'!$I:$I,$B57)</f>
        <v>0</v>
      </c>
      <c r="D57" s="10">
        <f>SUMIFS('สัตว์ปีก รายชุดการฆ่า'!AB:AB,'สัตว์ปีก รายชุดการฆ่า'!$F:$F,$A57,'สัตว์ปีก รายชุดการฆ่า'!$I:$I,$B57)</f>
        <v>0</v>
      </c>
      <c r="E57" s="10">
        <f>SUMIFS('สัตว์ปีก รายชุดการฆ่า'!AC:AC,'สัตว์ปีก รายชุดการฆ่า'!$F:$F,$A57,'สัตว์ปีก รายชุดการฆ่า'!$I:$I,$B57)</f>
        <v>0</v>
      </c>
      <c r="F57" s="10">
        <f>SUMIFS('สัตว์ปีก รายชุดการฆ่า'!AD:AD,'สัตว์ปีก รายชุดการฆ่า'!$F:$F,$A57,'สัตว์ปีก รายชุดการฆ่า'!$I:$I,$B57)</f>
        <v>0</v>
      </c>
      <c r="G57" s="10">
        <f>SUMIFS('สัตว์ปีก รายชุดการฆ่า'!AE:AE,'สัตว์ปีก รายชุดการฆ่า'!$F:$F,$A57,'สัตว์ปีก รายชุดการฆ่า'!$I:$I,$B57)</f>
        <v>0</v>
      </c>
      <c r="H57" s="10">
        <f>SUMIFS('สัตว์ปีก รายชุดการฆ่า'!AF:AF,'สัตว์ปีก รายชุดการฆ่า'!$F:$F,$A57,'สัตว์ปีก รายชุดการฆ่า'!$I:$I,$B57)</f>
        <v>0</v>
      </c>
      <c r="I57" s="10">
        <f>SUMIFS('สัตว์ปีก รายชุดการฆ่า'!AG:AG,'สัตว์ปีก รายชุดการฆ่า'!$F:$F,$A57,'สัตว์ปีก รายชุดการฆ่า'!$I:$I,$B57)</f>
        <v>0</v>
      </c>
      <c r="J57" s="10">
        <f>SUMIFS('สัตว์ปีก รายชุดการฆ่า'!AH:AH,'สัตว์ปีก รายชุดการฆ่า'!$F:$F,$A57,'สัตว์ปีก รายชุดการฆ่า'!$I:$I,$B57)</f>
        <v>0</v>
      </c>
      <c r="K57" s="10">
        <f>SUMIFS('สัตว์ปีก รายชุดการฆ่า'!AI:AI,'สัตว์ปีก รายชุดการฆ่า'!$F:$F,$A57,'สัตว์ปีก รายชุดการฆ่า'!$I:$I,$B57)</f>
        <v>0</v>
      </c>
      <c r="L57" s="10">
        <f>SUMIFS('สัตว์ปีก รายชุดการฆ่า'!AJ:AJ,'สัตว์ปีก รายชุดการฆ่า'!$F:$F,$A57,'สัตว์ปีก รายชุดการฆ่า'!$I:$I,$B57)</f>
        <v>0</v>
      </c>
      <c r="M57" s="10">
        <f>SUMIFS('สัตว์ปีก รายชุดการฆ่า'!AK:AK,'สัตว์ปีก รายชุดการฆ่า'!$F:$F,$A57,'สัตว์ปีก รายชุดการฆ่า'!$I:$I,$B57)</f>
        <v>0</v>
      </c>
      <c r="N57" s="10">
        <f>SUMIFS('สัตว์ปีก รายชุดการฆ่า'!AL:AL,'สัตว์ปีก รายชุดการฆ่า'!$F:$F,$A57,'สัตว์ปีก รายชุดการฆ่า'!$I:$I,$B57)</f>
        <v>0</v>
      </c>
      <c r="O57" s="10">
        <f>SUMIFS('สัตว์ปีก รายชุดการฆ่า'!AM:AM,'สัตว์ปีก รายชุดการฆ่า'!$F:$F,$A57,'สัตว์ปีก รายชุดการฆ่า'!$I:$I,$B57)</f>
        <v>0</v>
      </c>
      <c r="P57" s="10">
        <f>SUMIFS('สัตว์ปีก รายชุดการฆ่า'!AN:AN,'สัตว์ปีก รายชุดการฆ่า'!$F:$F,$A57,'สัตว์ปีก รายชุดการฆ่า'!$I:$I,$B57)</f>
        <v>0</v>
      </c>
      <c r="Q57" s="10">
        <f>SUMIFS('สัตว์ปีก รายชุดการฆ่า'!AO:AO,'สัตว์ปีก รายชุดการฆ่า'!$F:$F,$A57,'สัตว์ปีก รายชุดการฆ่า'!$I:$I,$B57)</f>
        <v>0</v>
      </c>
      <c r="R57" s="10">
        <f>SUMIFS('สัตว์ปีก รายชุดการฆ่า'!AP:AP,'สัตว์ปีก รายชุดการฆ่า'!$F:$F,$A57,'สัตว์ปีก รายชุดการฆ่า'!$I:$I,$B57)</f>
        <v>0</v>
      </c>
      <c r="S57" s="10">
        <f>COUNTIFS('สัตว์ปีก รายชุดการฆ่า'!$F:$F,$A57,'สัตว์ปีก รายชุดการฆ่า'!$I:$I,$B57)</f>
        <v>0</v>
      </c>
      <c r="T57" s="10">
        <f>COUNTIFS('สัตว์ปีก รายชุดการฆ่า'!$F:$F,$A57,'สัตว์ปีก รายชุดการฆ่า'!$I:$I,$B57)</f>
        <v>0</v>
      </c>
    </row>
    <row r="58" spans="1:20">
      <c r="A58" s="9">
        <f>'สัตว์ปีก สรุปเดือน AM'!A58</f>
        <v>19</v>
      </c>
      <c r="B58" s="10" t="s">
        <v>42</v>
      </c>
      <c r="C58" s="10">
        <f>SUMIFS('สัตว์ปีก รายชุดการฆ่า'!AA:AA,'สัตว์ปีก รายชุดการฆ่า'!$F:$F,$A58,'สัตว์ปีก รายชุดการฆ่า'!$I:$I,$B58)</f>
        <v>0</v>
      </c>
      <c r="D58" s="10">
        <f>SUMIFS('สัตว์ปีก รายชุดการฆ่า'!AB:AB,'สัตว์ปีก รายชุดการฆ่า'!$F:$F,$A58,'สัตว์ปีก รายชุดการฆ่า'!$I:$I,$B58)</f>
        <v>0</v>
      </c>
      <c r="E58" s="10">
        <f>SUMIFS('สัตว์ปีก รายชุดการฆ่า'!AC:AC,'สัตว์ปีก รายชุดการฆ่า'!$F:$F,$A58,'สัตว์ปีก รายชุดการฆ่า'!$I:$I,$B58)</f>
        <v>0</v>
      </c>
      <c r="F58" s="10">
        <f>SUMIFS('สัตว์ปีก รายชุดการฆ่า'!AD:AD,'สัตว์ปีก รายชุดการฆ่า'!$F:$F,$A58,'สัตว์ปีก รายชุดการฆ่า'!$I:$I,$B58)</f>
        <v>0</v>
      </c>
      <c r="G58" s="10">
        <f>SUMIFS('สัตว์ปีก รายชุดการฆ่า'!AE:AE,'สัตว์ปีก รายชุดการฆ่า'!$F:$F,$A58,'สัตว์ปีก รายชุดการฆ่า'!$I:$I,$B58)</f>
        <v>0</v>
      </c>
      <c r="H58" s="10">
        <f>SUMIFS('สัตว์ปีก รายชุดการฆ่า'!AF:AF,'สัตว์ปีก รายชุดการฆ่า'!$F:$F,$A58,'สัตว์ปีก รายชุดการฆ่า'!$I:$I,$B58)</f>
        <v>0</v>
      </c>
      <c r="I58" s="10">
        <f>SUMIFS('สัตว์ปีก รายชุดการฆ่า'!AG:AG,'สัตว์ปีก รายชุดการฆ่า'!$F:$F,$A58,'สัตว์ปีก รายชุดการฆ่า'!$I:$I,$B58)</f>
        <v>0</v>
      </c>
      <c r="J58" s="10">
        <f>SUMIFS('สัตว์ปีก รายชุดการฆ่า'!AH:AH,'สัตว์ปีก รายชุดการฆ่า'!$F:$F,$A58,'สัตว์ปีก รายชุดการฆ่า'!$I:$I,$B58)</f>
        <v>0</v>
      </c>
      <c r="K58" s="10">
        <f>SUMIFS('สัตว์ปีก รายชุดการฆ่า'!AI:AI,'สัตว์ปีก รายชุดการฆ่า'!$F:$F,$A58,'สัตว์ปีก รายชุดการฆ่า'!$I:$I,$B58)</f>
        <v>0</v>
      </c>
      <c r="L58" s="10">
        <f>SUMIFS('สัตว์ปีก รายชุดการฆ่า'!AJ:AJ,'สัตว์ปีก รายชุดการฆ่า'!$F:$F,$A58,'สัตว์ปีก รายชุดการฆ่า'!$I:$I,$B58)</f>
        <v>0</v>
      </c>
      <c r="M58" s="10">
        <f>SUMIFS('สัตว์ปีก รายชุดการฆ่า'!AK:AK,'สัตว์ปีก รายชุดการฆ่า'!$F:$F,$A58,'สัตว์ปีก รายชุดการฆ่า'!$I:$I,$B58)</f>
        <v>0</v>
      </c>
      <c r="N58" s="10">
        <f>SUMIFS('สัตว์ปีก รายชุดการฆ่า'!AL:AL,'สัตว์ปีก รายชุดการฆ่า'!$F:$F,$A58,'สัตว์ปีก รายชุดการฆ่า'!$I:$I,$B58)</f>
        <v>0</v>
      </c>
      <c r="O58" s="10">
        <f>SUMIFS('สัตว์ปีก รายชุดการฆ่า'!AM:AM,'สัตว์ปีก รายชุดการฆ่า'!$F:$F,$A58,'สัตว์ปีก รายชุดการฆ่า'!$I:$I,$B58)</f>
        <v>0</v>
      </c>
      <c r="P58" s="10">
        <f>SUMIFS('สัตว์ปีก รายชุดการฆ่า'!AN:AN,'สัตว์ปีก รายชุดการฆ่า'!$F:$F,$A58,'สัตว์ปีก รายชุดการฆ่า'!$I:$I,$B58)</f>
        <v>0</v>
      </c>
      <c r="Q58" s="10">
        <f>SUMIFS('สัตว์ปีก รายชุดการฆ่า'!AO:AO,'สัตว์ปีก รายชุดการฆ่า'!$F:$F,$A58,'สัตว์ปีก รายชุดการฆ่า'!$I:$I,$B58)</f>
        <v>0</v>
      </c>
      <c r="R58" s="10">
        <f>SUMIFS('สัตว์ปีก รายชุดการฆ่า'!AP:AP,'สัตว์ปีก รายชุดการฆ่า'!$F:$F,$A58,'สัตว์ปีก รายชุดการฆ่า'!$I:$I,$B58)</f>
        <v>0</v>
      </c>
      <c r="S58" s="10">
        <f>COUNTIFS('สัตว์ปีก รายชุดการฆ่า'!$F:$F,$A58,'สัตว์ปีก รายชุดการฆ่า'!$I:$I,$B58)</f>
        <v>0</v>
      </c>
      <c r="T58" s="10">
        <f>COUNTIFS('สัตว์ปีก รายชุดการฆ่า'!$F:$F,$A58,'สัตว์ปีก รายชุดการฆ่า'!$I:$I,$B58)</f>
        <v>0</v>
      </c>
    </row>
    <row r="59" spans="1:20">
      <c r="A59" s="9">
        <f>'สัตว์ปีก สรุปเดือน AM'!A59</f>
        <v>19</v>
      </c>
      <c r="B59" s="10" t="s">
        <v>43</v>
      </c>
      <c r="C59" s="10">
        <f>SUMIFS('สัตว์ปีก รายชุดการฆ่า'!AA:AA,'สัตว์ปีก รายชุดการฆ่า'!$F:$F,$A59,'สัตว์ปีก รายชุดการฆ่า'!$I:$I,$B59)</f>
        <v>0</v>
      </c>
      <c r="D59" s="10">
        <f>SUMIFS('สัตว์ปีก รายชุดการฆ่า'!AB:AB,'สัตว์ปีก รายชุดการฆ่า'!$F:$F,$A59,'สัตว์ปีก รายชุดการฆ่า'!$I:$I,$B59)</f>
        <v>0</v>
      </c>
      <c r="E59" s="10">
        <f>SUMIFS('สัตว์ปีก รายชุดการฆ่า'!AC:AC,'สัตว์ปีก รายชุดการฆ่า'!$F:$F,$A59,'สัตว์ปีก รายชุดการฆ่า'!$I:$I,$B59)</f>
        <v>0</v>
      </c>
      <c r="F59" s="10">
        <f>SUMIFS('สัตว์ปีก รายชุดการฆ่า'!AD:AD,'สัตว์ปีก รายชุดการฆ่า'!$F:$F,$A59,'สัตว์ปีก รายชุดการฆ่า'!$I:$I,$B59)</f>
        <v>0</v>
      </c>
      <c r="G59" s="10">
        <f>SUMIFS('สัตว์ปีก รายชุดการฆ่า'!AE:AE,'สัตว์ปีก รายชุดการฆ่า'!$F:$F,$A59,'สัตว์ปีก รายชุดการฆ่า'!$I:$I,$B59)</f>
        <v>0</v>
      </c>
      <c r="H59" s="10">
        <f>SUMIFS('สัตว์ปีก รายชุดการฆ่า'!AF:AF,'สัตว์ปีก รายชุดการฆ่า'!$F:$F,$A59,'สัตว์ปีก รายชุดการฆ่า'!$I:$I,$B59)</f>
        <v>0</v>
      </c>
      <c r="I59" s="10">
        <f>SUMIFS('สัตว์ปีก รายชุดการฆ่า'!AG:AG,'สัตว์ปีก รายชุดการฆ่า'!$F:$F,$A59,'สัตว์ปีก รายชุดการฆ่า'!$I:$I,$B59)</f>
        <v>0</v>
      </c>
      <c r="J59" s="10">
        <f>SUMIFS('สัตว์ปีก รายชุดการฆ่า'!AH:AH,'สัตว์ปีก รายชุดการฆ่า'!$F:$F,$A59,'สัตว์ปีก รายชุดการฆ่า'!$I:$I,$B59)</f>
        <v>0</v>
      </c>
      <c r="K59" s="10">
        <f>SUMIFS('สัตว์ปีก รายชุดการฆ่า'!AI:AI,'สัตว์ปีก รายชุดการฆ่า'!$F:$F,$A59,'สัตว์ปีก รายชุดการฆ่า'!$I:$I,$B59)</f>
        <v>0</v>
      </c>
      <c r="L59" s="10">
        <f>SUMIFS('สัตว์ปีก รายชุดการฆ่า'!AJ:AJ,'สัตว์ปีก รายชุดการฆ่า'!$F:$F,$A59,'สัตว์ปีก รายชุดการฆ่า'!$I:$I,$B59)</f>
        <v>0</v>
      </c>
      <c r="M59" s="10">
        <f>SUMIFS('สัตว์ปีก รายชุดการฆ่า'!AK:AK,'สัตว์ปีก รายชุดการฆ่า'!$F:$F,$A59,'สัตว์ปีก รายชุดการฆ่า'!$I:$I,$B59)</f>
        <v>0</v>
      </c>
      <c r="N59" s="10">
        <f>SUMIFS('สัตว์ปีก รายชุดการฆ่า'!AL:AL,'สัตว์ปีก รายชุดการฆ่า'!$F:$F,$A59,'สัตว์ปีก รายชุดการฆ่า'!$I:$I,$B59)</f>
        <v>0</v>
      </c>
      <c r="O59" s="10">
        <f>SUMIFS('สัตว์ปีก รายชุดการฆ่า'!AM:AM,'สัตว์ปีก รายชุดการฆ่า'!$F:$F,$A59,'สัตว์ปีก รายชุดการฆ่า'!$I:$I,$B59)</f>
        <v>0</v>
      </c>
      <c r="P59" s="10">
        <f>SUMIFS('สัตว์ปีก รายชุดการฆ่า'!AN:AN,'สัตว์ปีก รายชุดการฆ่า'!$F:$F,$A59,'สัตว์ปีก รายชุดการฆ่า'!$I:$I,$B59)</f>
        <v>0</v>
      </c>
      <c r="Q59" s="10">
        <f>SUMIFS('สัตว์ปีก รายชุดการฆ่า'!AO:AO,'สัตว์ปีก รายชุดการฆ่า'!$F:$F,$A59,'สัตว์ปีก รายชุดการฆ่า'!$I:$I,$B59)</f>
        <v>0</v>
      </c>
      <c r="R59" s="10">
        <f>SUMIFS('สัตว์ปีก รายชุดการฆ่า'!AP:AP,'สัตว์ปีก รายชุดการฆ่า'!$F:$F,$A59,'สัตว์ปีก รายชุดการฆ่า'!$I:$I,$B59)</f>
        <v>0</v>
      </c>
      <c r="S59" s="10">
        <f>COUNTIFS('สัตว์ปีก รายชุดการฆ่า'!$F:$F,$A59,'สัตว์ปีก รายชุดการฆ่า'!$I:$I,$B59)</f>
        <v>0</v>
      </c>
      <c r="T59" s="10">
        <f>COUNTIFS('สัตว์ปีก รายชุดการฆ่า'!$F:$F,$A59,'สัตว์ปีก รายชุดการฆ่า'!$I:$I,$B59)</f>
        <v>0</v>
      </c>
    </row>
    <row r="60" spans="1:20">
      <c r="A60" s="9">
        <f>'สัตว์ปีก สรุปเดือน AM'!A60</f>
        <v>19</v>
      </c>
      <c r="B60" s="10" t="s">
        <v>44</v>
      </c>
      <c r="C60" s="10">
        <f>SUMIFS('สัตว์ปีก รายชุดการฆ่า'!AA:AA,'สัตว์ปีก รายชุดการฆ่า'!$F:$F,$A60,'สัตว์ปีก รายชุดการฆ่า'!$I:$I,$B60)</f>
        <v>0</v>
      </c>
      <c r="D60" s="10">
        <f>SUMIFS('สัตว์ปีก รายชุดการฆ่า'!AB:AB,'สัตว์ปีก รายชุดการฆ่า'!$F:$F,$A60,'สัตว์ปีก รายชุดการฆ่า'!$I:$I,$B60)</f>
        <v>0</v>
      </c>
      <c r="E60" s="10">
        <f>SUMIFS('สัตว์ปีก รายชุดการฆ่า'!AC:AC,'สัตว์ปีก รายชุดการฆ่า'!$F:$F,$A60,'สัตว์ปีก รายชุดการฆ่า'!$I:$I,$B60)</f>
        <v>0</v>
      </c>
      <c r="F60" s="10">
        <f>SUMIFS('สัตว์ปีก รายชุดการฆ่า'!AD:AD,'สัตว์ปีก รายชุดการฆ่า'!$F:$F,$A60,'สัตว์ปีก รายชุดการฆ่า'!$I:$I,$B60)</f>
        <v>0</v>
      </c>
      <c r="G60" s="10">
        <f>SUMIFS('สัตว์ปีก รายชุดการฆ่า'!AE:AE,'สัตว์ปีก รายชุดการฆ่า'!$F:$F,$A60,'สัตว์ปีก รายชุดการฆ่า'!$I:$I,$B60)</f>
        <v>0</v>
      </c>
      <c r="H60" s="10">
        <f>SUMIFS('สัตว์ปีก รายชุดการฆ่า'!AF:AF,'สัตว์ปีก รายชุดการฆ่า'!$F:$F,$A60,'สัตว์ปีก รายชุดการฆ่า'!$I:$I,$B60)</f>
        <v>0</v>
      </c>
      <c r="I60" s="10">
        <f>SUMIFS('สัตว์ปีก รายชุดการฆ่า'!AG:AG,'สัตว์ปีก รายชุดการฆ่า'!$F:$F,$A60,'สัตว์ปีก รายชุดการฆ่า'!$I:$I,$B60)</f>
        <v>0</v>
      </c>
      <c r="J60" s="10">
        <f>SUMIFS('สัตว์ปีก รายชุดการฆ่า'!AH:AH,'สัตว์ปีก รายชุดการฆ่า'!$F:$F,$A60,'สัตว์ปีก รายชุดการฆ่า'!$I:$I,$B60)</f>
        <v>0</v>
      </c>
      <c r="K60" s="10">
        <f>SUMIFS('สัตว์ปีก รายชุดการฆ่า'!AI:AI,'สัตว์ปีก รายชุดการฆ่า'!$F:$F,$A60,'สัตว์ปีก รายชุดการฆ่า'!$I:$I,$B60)</f>
        <v>0</v>
      </c>
      <c r="L60" s="10">
        <f>SUMIFS('สัตว์ปีก รายชุดการฆ่า'!AJ:AJ,'สัตว์ปีก รายชุดการฆ่า'!$F:$F,$A60,'สัตว์ปีก รายชุดการฆ่า'!$I:$I,$B60)</f>
        <v>0</v>
      </c>
      <c r="M60" s="10">
        <f>SUMIFS('สัตว์ปีก รายชุดการฆ่า'!AK:AK,'สัตว์ปีก รายชุดการฆ่า'!$F:$F,$A60,'สัตว์ปีก รายชุดการฆ่า'!$I:$I,$B60)</f>
        <v>0</v>
      </c>
      <c r="N60" s="10">
        <f>SUMIFS('สัตว์ปีก รายชุดการฆ่า'!AL:AL,'สัตว์ปีก รายชุดการฆ่า'!$F:$F,$A60,'สัตว์ปีก รายชุดการฆ่า'!$I:$I,$B60)</f>
        <v>0</v>
      </c>
      <c r="O60" s="10">
        <f>SUMIFS('สัตว์ปีก รายชุดการฆ่า'!AM:AM,'สัตว์ปีก รายชุดการฆ่า'!$F:$F,$A60,'สัตว์ปีก รายชุดการฆ่า'!$I:$I,$B60)</f>
        <v>0</v>
      </c>
      <c r="P60" s="10">
        <f>SUMIFS('สัตว์ปีก รายชุดการฆ่า'!AN:AN,'สัตว์ปีก รายชุดการฆ่า'!$F:$F,$A60,'สัตว์ปีก รายชุดการฆ่า'!$I:$I,$B60)</f>
        <v>0</v>
      </c>
      <c r="Q60" s="10">
        <f>SUMIFS('สัตว์ปีก รายชุดการฆ่า'!AO:AO,'สัตว์ปีก รายชุดการฆ่า'!$F:$F,$A60,'สัตว์ปีก รายชุดการฆ่า'!$I:$I,$B60)</f>
        <v>0</v>
      </c>
      <c r="R60" s="10">
        <f>SUMIFS('สัตว์ปีก รายชุดการฆ่า'!AP:AP,'สัตว์ปีก รายชุดการฆ่า'!$F:$F,$A60,'สัตว์ปีก รายชุดการฆ่า'!$I:$I,$B60)</f>
        <v>0</v>
      </c>
      <c r="S60" s="10">
        <f>COUNTIFS('สัตว์ปีก รายชุดการฆ่า'!$F:$F,$A60,'สัตว์ปีก รายชุดการฆ่า'!$I:$I,$B60)</f>
        <v>0</v>
      </c>
      <c r="T60" s="10">
        <f>COUNTIFS('สัตว์ปีก รายชุดการฆ่า'!$F:$F,$A60,'สัตว์ปีก รายชุดการฆ่า'!$I:$I,$B60)</f>
        <v>0</v>
      </c>
    </row>
    <row r="61" spans="1:20">
      <c r="A61" s="9">
        <f>'สัตว์ปีก สรุปเดือน AM'!A61</f>
        <v>20</v>
      </c>
      <c r="B61" s="10" t="s">
        <v>42</v>
      </c>
      <c r="C61" s="10">
        <f>SUMIFS('สัตว์ปีก รายชุดการฆ่า'!AA:AA,'สัตว์ปีก รายชุดการฆ่า'!$F:$F,$A61,'สัตว์ปีก รายชุดการฆ่า'!$I:$I,$B61)</f>
        <v>0</v>
      </c>
      <c r="D61" s="10">
        <f>SUMIFS('สัตว์ปีก รายชุดการฆ่า'!AB:AB,'สัตว์ปีก รายชุดการฆ่า'!$F:$F,$A61,'สัตว์ปีก รายชุดการฆ่า'!$I:$I,$B61)</f>
        <v>0</v>
      </c>
      <c r="E61" s="10">
        <f>SUMIFS('สัตว์ปีก รายชุดการฆ่า'!AC:AC,'สัตว์ปีก รายชุดการฆ่า'!$F:$F,$A61,'สัตว์ปีก รายชุดการฆ่า'!$I:$I,$B61)</f>
        <v>0</v>
      </c>
      <c r="F61" s="10">
        <f>SUMIFS('สัตว์ปีก รายชุดการฆ่า'!AD:AD,'สัตว์ปีก รายชุดการฆ่า'!$F:$F,$A61,'สัตว์ปีก รายชุดการฆ่า'!$I:$I,$B61)</f>
        <v>0</v>
      </c>
      <c r="G61" s="10">
        <f>SUMIFS('สัตว์ปีก รายชุดการฆ่า'!AE:AE,'สัตว์ปีก รายชุดการฆ่า'!$F:$F,$A61,'สัตว์ปีก รายชุดการฆ่า'!$I:$I,$B61)</f>
        <v>0</v>
      </c>
      <c r="H61" s="10">
        <f>SUMIFS('สัตว์ปีก รายชุดการฆ่า'!AF:AF,'สัตว์ปีก รายชุดการฆ่า'!$F:$F,$A61,'สัตว์ปีก รายชุดการฆ่า'!$I:$I,$B61)</f>
        <v>0</v>
      </c>
      <c r="I61" s="10">
        <f>SUMIFS('สัตว์ปีก รายชุดการฆ่า'!AG:AG,'สัตว์ปีก รายชุดการฆ่า'!$F:$F,$A61,'สัตว์ปีก รายชุดการฆ่า'!$I:$I,$B61)</f>
        <v>0</v>
      </c>
      <c r="J61" s="10">
        <f>SUMIFS('สัตว์ปีก รายชุดการฆ่า'!AH:AH,'สัตว์ปีก รายชุดการฆ่า'!$F:$F,$A61,'สัตว์ปีก รายชุดการฆ่า'!$I:$I,$B61)</f>
        <v>0</v>
      </c>
      <c r="K61" s="10">
        <f>SUMIFS('สัตว์ปีก รายชุดการฆ่า'!AI:AI,'สัตว์ปีก รายชุดการฆ่า'!$F:$F,$A61,'สัตว์ปีก รายชุดการฆ่า'!$I:$I,$B61)</f>
        <v>0</v>
      </c>
      <c r="L61" s="10">
        <f>SUMIFS('สัตว์ปีก รายชุดการฆ่า'!AJ:AJ,'สัตว์ปีก รายชุดการฆ่า'!$F:$F,$A61,'สัตว์ปีก รายชุดการฆ่า'!$I:$I,$B61)</f>
        <v>0</v>
      </c>
      <c r="M61" s="10">
        <f>SUMIFS('สัตว์ปีก รายชุดการฆ่า'!AK:AK,'สัตว์ปีก รายชุดการฆ่า'!$F:$F,$A61,'สัตว์ปีก รายชุดการฆ่า'!$I:$I,$B61)</f>
        <v>0</v>
      </c>
      <c r="N61" s="10">
        <f>SUMIFS('สัตว์ปีก รายชุดการฆ่า'!AL:AL,'สัตว์ปีก รายชุดการฆ่า'!$F:$F,$A61,'สัตว์ปีก รายชุดการฆ่า'!$I:$I,$B61)</f>
        <v>0</v>
      </c>
      <c r="O61" s="10">
        <f>SUMIFS('สัตว์ปีก รายชุดการฆ่า'!AM:AM,'สัตว์ปีก รายชุดการฆ่า'!$F:$F,$A61,'สัตว์ปีก รายชุดการฆ่า'!$I:$I,$B61)</f>
        <v>0</v>
      </c>
      <c r="P61" s="10">
        <f>SUMIFS('สัตว์ปีก รายชุดการฆ่า'!AN:AN,'สัตว์ปีก รายชุดการฆ่า'!$F:$F,$A61,'สัตว์ปีก รายชุดการฆ่า'!$I:$I,$B61)</f>
        <v>0</v>
      </c>
      <c r="Q61" s="10">
        <f>SUMIFS('สัตว์ปีก รายชุดการฆ่า'!AO:AO,'สัตว์ปีก รายชุดการฆ่า'!$F:$F,$A61,'สัตว์ปีก รายชุดการฆ่า'!$I:$I,$B61)</f>
        <v>0</v>
      </c>
      <c r="R61" s="10">
        <f>SUMIFS('สัตว์ปีก รายชุดการฆ่า'!AP:AP,'สัตว์ปีก รายชุดการฆ่า'!$F:$F,$A61,'สัตว์ปีก รายชุดการฆ่า'!$I:$I,$B61)</f>
        <v>0</v>
      </c>
      <c r="S61" s="10">
        <f>COUNTIFS('สัตว์ปีก รายชุดการฆ่า'!$F:$F,$A61,'สัตว์ปีก รายชุดการฆ่า'!$I:$I,$B61)</f>
        <v>0</v>
      </c>
      <c r="T61" s="10">
        <f>COUNTIFS('สัตว์ปีก รายชุดการฆ่า'!$F:$F,$A61,'สัตว์ปีก รายชุดการฆ่า'!$I:$I,$B61)</f>
        <v>0</v>
      </c>
    </row>
    <row r="62" spans="1:20">
      <c r="A62" s="9">
        <f>'สัตว์ปีก สรุปเดือน AM'!A62</f>
        <v>20</v>
      </c>
      <c r="B62" s="10" t="s">
        <v>43</v>
      </c>
      <c r="C62" s="10">
        <f>SUMIFS('สัตว์ปีก รายชุดการฆ่า'!AA:AA,'สัตว์ปีก รายชุดการฆ่า'!$F:$F,$A62,'สัตว์ปีก รายชุดการฆ่า'!$I:$I,$B62)</f>
        <v>0</v>
      </c>
      <c r="D62" s="10">
        <f>SUMIFS('สัตว์ปีก รายชุดการฆ่า'!AB:AB,'สัตว์ปีก รายชุดการฆ่า'!$F:$F,$A62,'สัตว์ปีก รายชุดการฆ่า'!$I:$I,$B62)</f>
        <v>0</v>
      </c>
      <c r="E62" s="10">
        <f>SUMIFS('สัตว์ปีก รายชุดการฆ่า'!AC:AC,'สัตว์ปีก รายชุดการฆ่า'!$F:$F,$A62,'สัตว์ปีก รายชุดการฆ่า'!$I:$I,$B62)</f>
        <v>0</v>
      </c>
      <c r="F62" s="10">
        <f>SUMIFS('สัตว์ปีก รายชุดการฆ่า'!AD:AD,'สัตว์ปีก รายชุดการฆ่า'!$F:$F,$A62,'สัตว์ปีก รายชุดการฆ่า'!$I:$I,$B62)</f>
        <v>0</v>
      </c>
      <c r="G62" s="10">
        <f>SUMIFS('สัตว์ปีก รายชุดการฆ่า'!AE:AE,'สัตว์ปีก รายชุดการฆ่า'!$F:$F,$A62,'สัตว์ปีก รายชุดการฆ่า'!$I:$I,$B62)</f>
        <v>0</v>
      </c>
      <c r="H62" s="10">
        <f>SUMIFS('สัตว์ปีก รายชุดการฆ่า'!AF:AF,'สัตว์ปีก รายชุดการฆ่า'!$F:$F,$A62,'สัตว์ปีก รายชุดการฆ่า'!$I:$I,$B62)</f>
        <v>0</v>
      </c>
      <c r="I62" s="10">
        <f>SUMIFS('สัตว์ปีก รายชุดการฆ่า'!AG:AG,'สัตว์ปีก รายชุดการฆ่า'!$F:$F,$A62,'สัตว์ปีก รายชุดการฆ่า'!$I:$I,$B62)</f>
        <v>0</v>
      </c>
      <c r="J62" s="10">
        <f>SUMIFS('สัตว์ปีก รายชุดการฆ่า'!AH:AH,'สัตว์ปีก รายชุดการฆ่า'!$F:$F,$A62,'สัตว์ปีก รายชุดการฆ่า'!$I:$I,$B62)</f>
        <v>0</v>
      </c>
      <c r="K62" s="10">
        <f>SUMIFS('สัตว์ปีก รายชุดการฆ่า'!AI:AI,'สัตว์ปีก รายชุดการฆ่า'!$F:$F,$A62,'สัตว์ปีก รายชุดการฆ่า'!$I:$I,$B62)</f>
        <v>0</v>
      </c>
      <c r="L62" s="10">
        <f>SUMIFS('สัตว์ปีก รายชุดการฆ่า'!AJ:AJ,'สัตว์ปีก รายชุดการฆ่า'!$F:$F,$A62,'สัตว์ปีก รายชุดการฆ่า'!$I:$I,$B62)</f>
        <v>0</v>
      </c>
      <c r="M62" s="10">
        <f>SUMIFS('สัตว์ปีก รายชุดการฆ่า'!AK:AK,'สัตว์ปีก รายชุดการฆ่า'!$F:$F,$A62,'สัตว์ปีก รายชุดการฆ่า'!$I:$I,$B62)</f>
        <v>0</v>
      </c>
      <c r="N62" s="10">
        <f>SUMIFS('สัตว์ปีก รายชุดการฆ่า'!AL:AL,'สัตว์ปีก รายชุดการฆ่า'!$F:$F,$A62,'สัตว์ปีก รายชุดการฆ่า'!$I:$I,$B62)</f>
        <v>0</v>
      </c>
      <c r="O62" s="10">
        <f>SUMIFS('สัตว์ปีก รายชุดการฆ่า'!AM:AM,'สัตว์ปีก รายชุดการฆ่า'!$F:$F,$A62,'สัตว์ปีก รายชุดการฆ่า'!$I:$I,$B62)</f>
        <v>0</v>
      </c>
      <c r="P62" s="10">
        <f>SUMIFS('สัตว์ปีก รายชุดการฆ่า'!AN:AN,'สัตว์ปีก รายชุดการฆ่า'!$F:$F,$A62,'สัตว์ปีก รายชุดการฆ่า'!$I:$I,$B62)</f>
        <v>0</v>
      </c>
      <c r="Q62" s="10">
        <f>SUMIFS('สัตว์ปีก รายชุดการฆ่า'!AO:AO,'สัตว์ปีก รายชุดการฆ่า'!$F:$F,$A62,'สัตว์ปีก รายชุดการฆ่า'!$I:$I,$B62)</f>
        <v>0</v>
      </c>
      <c r="R62" s="10">
        <f>SUMIFS('สัตว์ปีก รายชุดการฆ่า'!AP:AP,'สัตว์ปีก รายชุดการฆ่า'!$F:$F,$A62,'สัตว์ปีก รายชุดการฆ่า'!$I:$I,$B62)</f>
        <v>0</v>
      </c>
      <c r="S62" s="10">
        <f>COUNTIFS('สัตว์ปีก รายชุดการฆ่า'!$F:$F,$A62,'สัตว์ปีก รายชุดการฆ่า'!$I:$I,$B62)</f>
        <v>0</v>
      </c>
      <c r="T62" s="10">
        <f>COUNTIFS('สัตว์ปีก รายชุดการฆ่า'!$F:$F,$A62,'สัตว์ปีก รายชุดการฆ่า'!$I:$I,$B62)</f>
        <v>0</v>
      </c>
    </row>
    <row r="63" spans="1:20">
      <c r="A63" s="9">
        <f>'สัตว์ปีก สรุปเดือน AM'!A63</f>
        <v>20</v>
      </c>
      <c r="B63" s="10" t="s">
        <v>44</v>
      </c>
      <c r="C63" s="10">
        <f>SUMIFS('สัตว์ปีก รายชุดการฆ่า'!AA:AA,'สัตว์ปีก รายชุดการฆ่า'!$F:$F,$A63,'สัตว์ปีก รายชุดการฆ่า'!$I:$I,$B63)</f>
        <v>0</v>
      </c>
      <c r="D63" s="10">
        <f>SUMIFS('สัตว์ปีก รายชุดการฆ่า'!AB:AB,'สัตว์ปีก รายชุดการฆ่า'!$F:$F,$A63,'สัตว์ปีก รายชุดการฆ่า'!$I:$I,$B63)</f>
        <v>0</v>
      </c>
      <c r="E63" s="10">
        <f>SUMIFS('สัตว์ปีก รายชุดการฆ่า'!AC:AC,'สัตว์ปีก รายชุดการฆ่า'!$F:$F,$A63,'สัตว์ปีก รายชุดการฆ่า'!$I:$I,$B63)</f>
        <v>0</v>
      </c>
      <c r="F63" s="10">
        <f>SUMIFS('สัตว์ปีก รายชุดการฆ่า'!AD:AD,'สัตว์ปีก รายชุดการฆ่า'!$F:$F,$A63,'สัตว์ปีก รายชุดการฆ่า'!$I:$I,$B63)</f>
        <v>0</v>
      </c>
      <c r="G63" s="10">
        <f>SUMIFS('สัตว์ปีก รายชุดการฆ่า'!AE:AE,'สัตว์ปีก รายชุดการฆ่า'!$F:$F,$A63,'สัตว์ปีก รายชุดการฆ่า'!$I:$I,$B63)</f>
        <v>0</v>
      </c>
      <c r="H63" s="10">
        <f>SUMIFS('สัตว์ปีก รายชุดการฆ่า'!AF:AF,'สัตว์ปีก รายชุดการฆ่า'!$F:$F,$A63,'สัตว์ปีก รายชุดการฆ่า'!$I:$I,$B63)</f>
        <v>0</v>
      </c>
      <c r="I63" s="10">
        <f>SUMIFS('สัตว์ปีก รายชุดการฆ่า'!AG:AG,'สัตว์ปีก รายชุดการฆ่า'!$F:$F,$A63,'สัตว์ปีก รายชุดการฆ่า'!$I:$I,$B63)</f>
        <v>0</v>
      </c>
      <c r="J63" s="10">
        <f>SUMIFS('สัตว์ปีก รายชุดการฆ่า'!AH:AH,'สัตว์ปีก รายชุดการฆ่า'!$F:$F,$A63,'สัตว์ปีก รายชุดการฆ่า'!$I:$I,$B63)</f>
        <v>0</v>
      </c>
      <c r="K63" s="10">
        <f>SUMIFS('สัตว์ปีก รายชุดการฆ่า'!AI:AI,'สัตว์ปีก รายชุดการฆ่า'!$F:$F,$A63,'สัตว์ปีก รายชุดการฆ่า'!$I:$I,$B63)</f>
        <v>0</v>
      </c>
      <c r="L63" s="10">
        <f>SUMIFS('สัตว์ปีก รายชุดการฆ่า'!AJ:AJ,'สัตว์ปีก รายชุดการฆ่า'!$F:$F,$A63,'สัตว์ปีก รายชุดการฆ่า'!$I:$I,$B63)</f>
        <v>0</v>
      </c>
      <c r="M63" s="10">
        <f>SUMIFS('สัตว์ปีก รายชุดการฆ่า'!AK:AK,'สัตว์ปีก รายชุดการฆ่า'!$F:$F,$A63,'สัตว์ปีก รายชุดการฆ่า'!$I:$I,$B63)</f>
        <v>0</v>
      </c>
      <c r="N63" s="10">
        <f>SUMIFS('สัตว์ปีก รายชุดการฆ่า'!AL:AL,'สัตว์ปีก รายชุดการฆ่า'!$F:$F,$A63,'สัตว์ปีก รายชุดการฆ่า'!$I:$I,$B63)</f>
        <v>0</v>
      </c>
      <c r="O63" s="10">
        <f>SUMIFS('สัตว์ปีก รายชุดการฆ่า'!AM:AM,'สัตว์ปีก รายชุดการฆ่า'!$F:$F,$A63,'สัตว์ปีก รายชุดการฆ่า'!$I:$I,$B63)</f>
        <v>0</v>
      </c>
      <c r="P63" s="10">
        <f>SUMIFS('สัตว์ปีก รายชุดการฆ่า'!AN:AN,'สัตว์ปีก รายชุดการฆ่า'!$F:$F,$A63,'สัตว์ปีก รายชุดการฆ่า'!$I:$I,$B63)</f>
        <v>0</v>
      </c>
      <c r="Q63" s="10">
        <f>SUMIFS('สัตว์ปีก รายชุดการฆ่า'!AO:AO,'สัตว์ปีก รายชุดการฆ่า'!$F:$F,$A63,'สัตว์ปีก รายชุดการฆ่า'!$I:$I,$B63)</f>
        <v>0</v>
      </c>
      <c r="R63" s="10">
        <f>SUMIFS('สัตว์ปีก รายชุดการฆ่า'!AP:AP,'สัตว์ปีก รายชุดการฆ่า'!$F:$F,$A63,'สัตว์ปีก รายชุดการฆ่า'!$I:$I,$B63)</f>
        <v>0</v>
      </c>
      <c r="S63" s="10">
        <f>COUNTIFS('สัตว์ปีก รายชุดการฆ่า'!$F:$F,$A63,'สัตว์ปีก รายชุดการฆ่า'!$I:$I,$B63)</f>
        <v>0</v>
      </c>
      <c r="T63" s="10">
        <f>COUNTIFS('สัตว์ปีก รายชุดการฆ่า'!$F:$F,$A63,'สัตว์ปีก รายชุดการฆ่า'!$I:$I,$B63)</f>
        <v>0</v>
      </c>
    </row>
    <row r="64" spans="1:20">
      <c r="A64" s="9">
        <f>'สัตว์ปีก สรุปเดือน AM'!A64</f>
        <v>21</v>
      </c>
      <c r="B64" s="10" t="s">
        <v>42</v>
      </c>
      <c r="C64" s="10">
        <f>SUMIFS('สัตว์ปีก รายชุดการฆ่า'!AA:AA,'สัตว์ปีก รายชุดการฆ่า'!$F:$F,$A64,'สัตว์ปีก รายชุดการฆ่า'!$I:$I,$B64)</f>
        <v>0</v>
      </c>
      <c r="D64" s="10">
        <f>SUMIFS('สัตว์ปีก รายชุดการฆ่า'!AB:AB,'สัตว์ปีก รายชุดการฆ่า'!$F:$F,$A64,'สัตว์ปีก รายชุดการฆ่า'!$I:$I,$B64)</f>
        <v>0</v>
      </c>
      <c r="E64" s="10">
        <f>SUMIFS('สัตว์ปีก รายชุดการฆ่า'!AC:AC,'สัตว์ปีก รายชุดการฆ่า'!$F:$F,$A64,'สัตว์ปีก รายชุดการฆ่า'!$I:$I,$B64)</f>
        <v>0</v>
      </c>
      <c r="F64" s="10">
        <f>SUMIFS('สัตว์ปีก รายชุดการฆ่า'!AD:AD,'สัตว์ปีก รายชุดการฆ่า'!$F:$F,$A64,'สัตว์ปีก รายชุดการฆ่า'!$I:$I,$B64)</f>
        <v>0</v>
      </c>
      <c r="G64" s="10">
        <f>SUMIFS('สัตว์ปีก รายชุดการฆ่า'!AE:AE,'สัตว์ปีก รายชุดการฆ่า'!$F:$F,$A64,'สัตว์ปีก รายชุดการฆ่า'!$I:$I,$B64)</f>
        <v>0</v>
      </c>
      <c r="H64" s="10">
        <f>SUMIFS('สัตว์ปีก รายชุดการฆ่า'!AF:AF,'สัตว์ปีก รายชุดการฆ่า'!$F:$F,$A64,'สัตว์ปีก รายชุดการฆ่า'!$I:$I,$B64)</f>
        <v>0</v>
      </c>
      <c r="I64" s="10">
        <f>SUMIFS('สัตว์ปีก รายชุดการฆ่า'!AG:AG,'สัตว์ปีก รายชุดการฆ่า'!$F:$F,$A64,'สัตว์ปีก รายชุดการฆ่า'!$I:$I,$B64)</f>
        <v>0</v>
      </c>
      <c r="J64" s="10">
        <f>SUMIFS('สัตว์ปีก รายชุดการฆ่า'!AH:AH,'สัตว์ปีก รายชุดการฆ่า'!$F:$F,$A64,'สัตว์ปีก รายชุดการฆ่า'!$I:$I,$B64)</f>
        <v>0</v>
      </c>
      <c r="K64" s="10">
        <f>SUMIFS('สัตว์ปีก รายชุดการฆ่า'!AI:AI,'สัตว์ปีก รายชุดการฆ่า'!$F:$F,$A64,'สัตว์ปีก รายชุดการฆ่า'!$I:$I,$B64)</f>
        <v>0</v>
      </c>
      <c r="L64" s="10">
        <f>SUMIFS('สัตว์ปีก รายชุดการฆ่า'!AJ:AJ,'สัตว์ปีก รายชุดการฆ่า'!$F:$F,$A64,'สัตว์ปีก รายชุดการฆ่า'!$I:$I,$B64)</f>
        <v>0</v>
      </c>
      <c r="M64" s="10">
        <f>SUMIFS('สัตว์ปีก รายชุดการฆ่า'!AK:AK,'สัตว์ปีก รายชุดการฆ่า'!$F:$F,$A64,'สัตว์ปีก รายชุดการฆ่า'!$I:$I,$B64)</f>
        <v>0</v>
      </c>
      <c r="N64" s="10">
        <f>SUMIFS('สัตว์ปีก รายชุดการฆ่า'!AL:AL,'สัตว์ปีก รายชุดการฆ่า'!$F:$F,$A64,'สัตว์ปีก รายชุดการฆ่า'!$I:$I,$B64)</f>
        <v>0</v>
      </c>
      <c r="O64" s="10">
        <f>SUMIFS('สัตว์ปีก รายชุดการฆ่า'!AM:AM,'สัตว์ปีก รายชุดการฆ่า'!$F:$F,$A64,'สัตว์ปีก รายชุดการฆ่า'!$I:$I,$B64)</f>
        <v>0</v>
      </c>
      <c r="P64" s="10">
        <f>SUMIFS('สัตว์ปีก รายชุดการฆ่า'!AN:AN,'สัตว์ปีก รายชุดการฆ่า'!$F:$F,$A64,'สัตว์ปีก รายชุดการฆ่า'!$I:$I,$B64)</f>
        <v>0</v>
      </c>
      <c r="Q64" s="10">
        <f>SUMIFS('สัตว์ปีก รายชุดการฆ่า'!AO:AO,'สัตว์ปีก รายชุดการฆ่า'!$F:$F,$A64,'สัตว์ปีก รายชุดการฆ่า'!$I:$I,$B64)</f>
        <v>0</v>
      </c>
      <c r="R64" s="10">
        <f>SUMIFS('สัตว์ปีก รายชุดการฆ่า'!AP:AP,'สัตว์ปีก รายชุดการฆ่า'!$F:$F,$A64,'สัตว์ปีก รายชุดการฆ่า'!$I:$I,$B64)</f>
        <v>0</v>
      </c>
      <c r="S64" s="10">
        <f>COUNTIFS('สัตว์ปีก รายชุดการฆ่า'!$F:$F,$A64,'สัตว์ปีก รายชุดการฆ่า'!$I:$I,$B64)</f>
        <v>0</v>
      </c>
      <c r="T64" s="10">
        <f>COUNTIFS('สัตว์ปีก รายชุดการฆ่า'!$F:$F,$A64,'สัตว์ปีก รายชุดการฆ่า'!$I:$I,$B64)</f>
        <v>0</v>
      </c>
    </row>
    <row r="65" spans="1:20">
      <c r="A65" s="9">
        <f>'สัตว์ปีก สรุปเดือน AM'!A65</f>
        <v>21</v>
      </c>
      <c r="B65" s="10" t="s">
        <v>43</v>
      </c>
      <c r="C65" s="10">
        <f>SUMIFS('สัตว์ปีก รายชุดการฆ่า'!AA:AA,'สัตว์ปีก รายชุดการฆ่า'!$F:$F,$A65,'สัตว์ปีก รายชุดการฆ่า'!$I:$I,$B65)</f>
        <v>0</v>
      </c>
      <c r="D65" s="10">
        <f>SUMIFS('สัตว์ปีก รายชุดการฆ่า'!AB:AB,'สัตว์ปีก รายชุดการฆ่า'!$F:$F,$A65,'สัตว์ปีก รายชุดการฆ่า'!$I:$I,$B65)</f>
        <v>0</v>
      </c>
      <c r="E65" s="10">
        <f>SUMIFS('สัตว์ปีก รายชุดการฆ่า'!AC:AC,'สัตว์ปีก รายชุดการฆ่า'!$F:$F,$A65,'สัตว์ปีก รายชุดการฆ่า'!$I:$I,$B65)</f>
        <v>0</v>
      </c>
      <c r="F65" s="10">
        <f>SUMIFS('สัตว์ปีก รายชุดการฆ่า'!AD:AD,'สัตว์ปีก รายชุดการฆ่า'!$F:$F,$A65,'สัตว์ปีก รายชุดการฆ่า'!$I:$I,$B65)</f>
        <v>0</v>
      </c>
      <c r="G65" s="10">
        <f>SUMIFS('สัตว์ปีก รายชุดการฆ่า'!AE:AE,'สัตว์ปีก รายชุดการฆ่า'!$F:$F,$A65,'สัตว์ปีก รายชุดการฆ่า'!$I:$I,$B65)</f>
        <v>0</v>
      </c>
      <c r="H65" s="10">
        <f>SUMIFS('สัตว์ปีก รายชุดการฆ่า'!AF:AF,'สัตว์ปีก รายชุดการฆ่า'!$F:$F,$A65,'สัตว์ปีก รายชุดการฆ่า'!$I:$I,$B65)</f>
        <v>0</v>
      </c>
      <c r="I65" s="10">
        <f>SUMIFS('สัตว์ปีก รายชุดการฆ่า'!AG:AG,'สัตว์ปีก รายชุดการฆ่า'!$F:$F,$A65,'สัตว์ปีก รายชุดการฆ่า'!$I:$I,$B65)</f>
        <v>0</v>
      </c>
      <c r="J65" s="10">
        <f>SUMIFS('สัตว์ปีก รายชุดการฆ่า'!AH:AH,'สัตว์ปีก รายชุดการฆ่า'!$F:$F,$A65,'สัตว์ปีก รายชุดการฆ่า'!$I:$I,$B65)</f>
        <v>0</v>
      </c>
      <c r="K65" s="10">
        <f>SUMIFS('สัตว์ปีก รายชุดการฆ่า'!AI:AI,'สัตว์ปีก รายชุดการฆ่า'!$F:$F,$A65,'สัตว์ปีก รายชุดการฆ่า'!$I:$I,$B65)</f>
        <v>0</v>
      </c>
      <c r="L65" s="10">
        <f>SUMIFS('สัตว์ปีก รายชุดการฆ่า'!AJ:AJ,'สัตว์ปีก รายชุดการฆ่า'!$F:$F,$A65,'สัตว์ปีก รายชุดการฆ่า'!$I:$I,$B65)</f>
        <v>0</v>
      </c>
      <c r="M65" s="10">
        <f>SUMIFS('สัตว์ปีก รายชุดการฆ่า'!AK:AK,'สัตว์ปีก รายชุดการฆ่า'!$F:$F,$A65,'สัตว์ปีก รายชุดการฆ่า'!$I:$I,$B65)</f>
        <v>0</v>
      </c>
      <c r="N65" s="10">
        <f>SUMIFS('สัตว์ปีก รายชุดการฆ่า'!AL:AL,'สัตว์ปีก รายชุดการฆ่า'!$F:$F,$A65,'สัตว์ปีก รายชุดการฆ่า'!$I:$I,$B65)</f>
        <v>0</v>
      </c>
      <c r="O65" s="10">
        <f>SUMIFS('สัตว์ปีก รายชุดการฆ่า'!AM:AM,'สัตว์ปีก รายชุดการฆ่า'!$F:$F,$A65,'สัตว์ปีก รายชุดการฆ่า'!$I:$I,$B65)</f>
        <v>0</v>
      </c>
      <c r="P65" s="10">
        <f>SUMIFS('สัตว์ปีก รายชุดการฆ่า'!AN:AN,'สัตว์ปีก รายชุดการฆ่า'!$F:$F,$A65,'สัตว์ปีก รายชุดการฆ่า'!$I:$I,$B65)</f>
        <v>0</v>
      </c>
      <c r="Q65" s="10">
        <f>SUMIFS('สัตว์ปีก รายชุดการฆ่า'!AO:AO,'สัตว์ปีก รายชุดการฆ่า'!$F:$F,$A65,'สัตว์ปีก รายชุดการฆ่า'!$I:$I,$B65)</f>
        <v>0</v>
      </c>
      <c r="R65" s="10">
        <f>SUMIFS('สัตว์ปีก รายชุดการฆ่า'!AP:AP,'สัตว์ปีก รายชุดการฆ่า'!$F:$F,$A65,'สัตว์ปีก รายชุดการฆ่า'!$I:$I,$B65)</f>
        <v>0</v>
      </c>
      <c r="S65" s="10">
        <f>COUNTIFS('สัตว์ปีก รายชุดการฆ่า'!$F:$F,$A65,'สัตว์ปีก รายชุดการฆ่า'!$I:$I,$B65)</f>
        <v>0</v>
      </c>
      <c r="T65" s="10">
        <f>COUNTIFS('สัตว์ปีก รายชุดการฆ่า'!$F:$F,$A65,'สัตว์ปีก รายชุดการฆ่า'!$I:$I,$B65)</f>
        <v>0</v>
      </c>
    </row>
    <row r="66" spans="1:20">
      <c r="A66" s="9">
        <f>'สัตว์ปีก สรุปเดือน AM'!A66</f>
        <v>21</v>
      </c>
      <c r="B66" s="10" t="s">
        <v>44</v>
      </c>
      <c r="C66" s="10">
        <f>SUMIFS('สัตว์ปีก รายชุดการฆ่า'!AA:AA,'สัตว์ปีก รายชุดการฆ่า'!$F:$F,$A66,'สัตว์ปีก รายชุดการฆ่า'!$I:$I,$B66)</f>
        <v>0</v>
      </c>
      <c r="D66" s="10">
        <f>SUMIFS('สัตว์ปีก รายชุดการฆ่า'!AB:AB,'สัตว์ปีก รายชุดการฆ่า'!$F:$F,$A66,'สัตว์ปีก รายชุดการฆ่า'!$I:$I,$B66)</f>
        <v>0</v>
      </c>
      <c r="E66" s="10">
        <f>SUMIFS('สัตว์ปีก รายชุดการฆ่า'!AC:AC,'สัตว์ปีก รายชุดการฆ่า'!$F:$F,$A66,'สัตว์ปีก รายชุดการฆ่า'!$I:$I,$B66)</f>
        <v>0</v>
      </c>
      <c r="F66" s="10">
        <f>SUMIFS('สัตว์ปีก รายชุดการฆ่า'!AD:AD,'สัตว์ปีก รายชุดการฆ่า'!$F:$F,$A66,'สัตว์ปีก รายชุดการฆ่า'!$I:$I,$B66)</f>
        <v>0</v>
      </c>
      <c r="G66" s="10">
        <f>SUMIFS('สัตว์ปีก รายชุดการฆ่า'!AE:AE,'สัตว์ปีก รายชุดการฆ่า'!$F:$F,$A66,'สัตว์ปีก รายชุดการฆ่า'!$I:$I,$B66)</f>
        <v>0</v>
      </c>
      <c r="H66" s="10">
        <f>SUMIFS('สัตว์ปีก รายชุดการฆ่า'!AF:AF,'สัตว์ปีก รายชุดการฆ่า'!$F:$F,$A66,'สัตว์ปีก รายชุดการฆ่า'!$I:$I,$B66)</f>
        <v>0</v>
      </c>
      <c r="I66" s="10">
        <f>SUMIFS('สัตว์ปีก รายชุดการฆ่า'!AG:AG,'สัตว์ปีก รายชุดการฆ่า'!$F:$F,$A66,'สัตว์ปีก รายชุดการฆ่า'!$I:$I,$B66)</f>
        <v>0</v>
      </c>
      <c r="J66" s="10">
        <f>SUMIFS('สัตว์ปีก รายชุดการฆ่า'!AH:AH,'สัตว์ปีก รายชุดการฆ่า'!$F:$F,$A66,'สัตว์ปีก รายชุดการฆ่า'!$I:$I,$B66)</f>
        <v>0</v>
      </c>
      <c r="K66" s="10">
        <f>SUMIFS('สัตว์ปีก รายชุดการฆ่า'!AI:AI,'สัตว์ปีก รายชุดการฆ่า'!$F:$F,$A66,'สัตว์ปีก รายชุดการฆ่า'!$I:$I,$B66)</f>
        <v>0</v>
      </c>
      <c r="L66" s="10">
        <f>SUMIFS('สัตว์ปีก รายชุดการฆ่า'!AJ:AJ,'สัตว์ปีก รายชุดการฆ่า'!$F:$F,$A66,'สัตว์ปีก รายชุดการฆ่า'!$I:$I,$B66)</f>
        <v>0</v>
      </c>
      <c r="M66" s="10">
        <f>SUMIFS('สัตว์ปีก รายชุดการฆ่า'!AK:AK,'สัตว์ปีก รายชุดการฆ่า'!$F:$F,$A66,'สัตว์ปีก รายชุดการฆ่า'!$I:$I,$B66)</f>
        <v>0</v>
      </c>
      <c r="N66" s="10">
        <f>SUMIFS('สัตว์ปีก รายชุดการฆ่า'!AL:AL,'สัตว์ปีก รายชุดการฆ่า'!$F:$F,$A66,'สัตว์ปีก รายชุดการฆ่า'!$I:$I,$B66)</f>
        <v>0</v>
      </c>
      <c r="O66" s="10">
        <f>SUMIFS('สัตว์ปีก รายชุดการฆ่า'!AM:AM,'สัตว์ปีก รายชุดการฆ่า'!$F:$F,$A66,'สัตว์ปีก รายชุดการฆ่า'!$I:$I,$B66)</f>
        <v>0</v>
      </c>
      <c r="P66" s="10">
        <f>SUMIFS('สัตว์ปีก รายชุดการฆ่า'!AN:AN,'สัตว์ปีก รายชุดการฆ่า'!$F:$F,$A66,'สัตว์ปีก รายชุดการฆ่า'!$I:$I,$B66)</f>
        <v>0</v>
      </c>
      <c r="Q66" s="10">
        <f>SUMIFS('สัตว์ปีก รายชุดการฆ่า'!AO:AO,'สัตว์ปีก รายชุดการฆ่า'!$F:$F,$A66,'สัตว์ปีก รายชุดการฆ่า'!$I:$I,$B66)</f>
        <v>0</v>
      </c>
      <c r="R66" s="10">
        <f>SUMIFS('สัตว์ปีก รายชุดการฆ่า'!AP:AP,'สัตว์ปีก รายชุดการฆ่า'!$F:$F,$A66,'สัตว์ปีก รายชุดการฆ่า'!$I:$I,$B66)</f>
        <v>0</v>
      </c>
      <c r="S66" s="10">
        <f>COUNTIFS('สัตว์ปีก รายชุดการฆ่า'!$F:$F,$A66,'สัตว์ปีก รายชุดการฆ่า'!$I:$I,$B66)</f>
        <v>0</v>
      </c>
      <c r="T66" s="10">
        <f>COUNTIFS('สัตว์ปีก รายชุดการฆ่า'!$F:$F,$A66,'สัตว์ปีก รายชุดการฆ่า'!$I:$I,$B66)</f>
        <v>0</v>
      </c>
    </row>
    <row r="67" spans="1:20">
      <c r="A67" s="9">
        <f>'สัตว์ปีก สรุปเดือน AM'!A67</f>
        <v>22</v>
      </c>
      <c r="B67" s="10" t="s">
        <v>42</v>
      </c>
      <c r="C67" s="10">
        <f>SUMIFS('สัตว์ปีก รายชุดการฆ่า'!AA:AA,'สัตว์ปีก รายชุดการฆ่า'!$F:$F,$A67,'สัตว์ปีก รายชุดการฆ่า'!$I:$I,$B67)</f>
        <v>0</v>
      </c>
      <c r="D67" s="10">
        <f>SUMIFS('สัตว์ปีก รายชุดการฆ่า'!AB:AB,'สัตว์ปีก รายชุดการฆ่า'!$F:$F,$A67,'สัตว์ปีก รายชุดการฆ่า'!$I:$I,$B67)</f>
        <v>0</v>
      </c>
      <c r="E67" s="10">
        <f>SUMIFS('สัตว์ปีก รายชุดการฆ่า'!AC:AC,'สัตว์ปีก รายชุดการฆ่า'!$F:$F,$A67,'สัตว์ปีก รายชุดการฆ่า'!$I:$I,$B67)</f>
        <v>0</v>
      </c>
      <c r="F67" s="10">
        <f>SUMIFS('สัตว์ปีก รายชุดการฆ่า'!AD:AD,'สัตว์ปีก รายชุดการฆ่า'!$F:$F,$A67,'สัตว์ปีก รายชุดการฆ่า'!$I:$I,$B67)</f>
        <v>0</v>
      </c>
      <c r="G67" s="10">
        <f>SUMIFS('สัตว์ปีก รายชุดการฆ่า'!AE:AE,'สัตว์ปีก รายชุดการฆ่า'!$F:$F,$A67,'สัตว์ปีก รายชุดการฆ่า'!$I:$I,$B67)</f>
        <v>0</v>
      </c>
      <c r="H67" s="10">
        <f>SUMIFS('สัตว์ปีก รายชุดการฆ่า'!AF:AF,'สัตว์ปีก รายชุดการฆ่า'!$F:$F,$A67,'สัตว์ปีก รายชุดการฆ่า'!$I:$I,$B67)</f>
        <v>0</v>
      </c>
      <c r="I67" s="10">
        <f>SUMIFS('สัตว์ปีก รายชุดการฆ่า'!AG:AG,'สัตว์ปีก รายชุดการฆ่า'!$F:$F,$A67,'สัตว์ปีก รายชุดการฆ่า'!$I:$I,$B67)</f>
        <v>0</v>
      </c>
      <c r="J67" s="10">
        <f>SUMIFS('สัตว์ปีก รายชุดการฆ่า'!AH:AH,'สัตว์ปีก รายชุดการฆ่า'!$F:$F,$A67,'สัตว์ปีก รายชุดการฆ่า'!$I:$I,$B67)</f>
        <v>0</v>
      </c>
      <c r="K67" s="10">
        <f>SUMIFS('สัตว์ปีก รายชุดการฆ่า'!AI:AI,'สัตว์ปีก รายชุดการฆ่า'!$F:$F,$A67,'สัตว์ปีก รายชุดการฆ่า'!$I:$I,$B67)</f>
        <v>0</v>
      </c>
      <c r="L67" s="10">
        <f>SUMIFS('สัตว์ปีก รายชุดการฆ่า'!AJ:AJ,'สัตว์ปีก รายชุดการฆ่า'!$F:$F,$A67,'สัตว์ปีก รายชุดการฆ่า'!$I:$I,$B67)</f>
        <v>0</v>
      </c>
      <c r="M67" s="10">
        <f>SUMIFS('สัตว์ปีก รายชุดการฆ่า'!AK:AK,'สัตว์ปีก รายชุดการฆ่า'!$F:$F,$A67,'สัตว์ปีก รายชุดการฆ่า'!$I:$I,$B67)</f>
        <v>0</v>
      </c>
      <c r="N67" s="10">
        <f>SUMIFS('สัตว์ปีก รายชุดการฆ่า'!AL:AL,'สัตว์ปีก รายชุดการฆ่า'!$F:$F,$A67,'สัตว์ปีก รายชุดการฆ่า'!$I:$I,$B67)</f>
        <v>0</v>
      </c>
      <c r="O67" s="10">
        <f>SUMIFS('สัตว์ปีก รายชุดการฆ่า'!AM:AM,'สัตว์ปีก รายชุดการฆ่า'!$F:$F,$A67,'สัตว์ปีก รายชุดการฆ่า'!$I:$I,$B67)</f>
        <v>0</v>
      </c>
      <c r="P67" s="10">
        <f>SUMIFS('สัตว์ปีก รายชุดการฆ่า'!AN:AN,'สัตว์ปีก รายชุดการฆ่า'!$F:$F,$A67,'สัตว์ปีก รายชุดการฆ่า'!$I:$I,$B67)</f>
        <v>0</v>
      </c>
      <c r="Q67" s="10">
        <f>SUMIFS('สัตว์ปีก รายชุดการฆ่า'!AO:AO,'สัตว์ปีก รายชุดการฆ่า'!$F:$F,$A67,'สัตว์ปีก รายชุดการฆ่า'!$I:$I,$B67)</f>
        <v>0</v>
      </c>
      <c r="R67" s="10">
        <f>SUMIFS('สัตว์ปีก รายชุดการฆ่า'!AP:AP,'สัตว์ปีก รายชุดการฆ่า'!$F:$F,$A67,'สัตว์ปีก รายชุดการฆ่า'!$I:$I,$B67)</f>
        <v>0</v>
      </c>
      <c r="S67" s="10">
        <f>COUNTIFS('สัตว์ปีก รายชุดการฆ่า'!$F:$F,$A67,'สัตว์ปีก รายชุดการฆ่า'!$I:$I,$B67)</f>
        <v>0</v>
      </c>
      <c r="T67" s="10">
        <f>COUNTIFS('สัตว์ปีก รายชุดการฆ่า'!$F:$F,$A67,'สัตว์ปีก รายชุดการฆ่า'!$I:$I,$B67)</f>
        <v>0</v>
      </c>
    </row>
    <row r="68" spans="1:20">
      <c r="A68" s="9">
        <f>'สัตว์ปีก สรุปเดือน AM'!A68</f>
        <v>22</v>
      </c>
      <c r="B68" s="10" t="s">
        <v>43</v>
      </c>
      <c r="C68" s="10">
        <f>SUMIFS('สัตว์ปีก รายชุดการฆ่า'!AA:AA,'สัตว์ปีก รายชุดการฆ่า'!$F:$F,$A68,'สัตว์ปีก รายชุดการฆ่า'!$I:$I,$B68)</f>
        <v>0</v>
      </c>
      <c r="D68" s="10">
        <f>SUMIFS('สัตว์ปีก รายชุดการฆ่า'!AB:AB,'สัตว์ปีก รายชุดการฆ่า'!$F:$F,$A68,'สัตว์ปีก รายชุดการฆ่า'!$I:$I,$B68)</f>
        <v>0</v>
      </c>
      <c r="E68" s="10">
        <f>SUMIFS('สัตว์ปีก รายชุดการฆ่า'!AC:AC,'สัตว์ปีก รายชุดการฆ่า'!$F:$F,$A68,'สัตว์ปีก รายชุดการฆ่า'!$I:$I,$B68)</f>
        <v>0</v>
      </c>
      <c r="F68" s="10">
        <f>SUMIFS('สัตว์ปีก รายชุดการฆ่า'!AD:AD,'สัตว์ปีก รายชุดการฆ่า'!$F:$F,$A68,'สัตว์ปีก รายชุดการฆ่า'!$I:$I,$B68)</f>
        <v>0</v>
      </c>
      <c r="G68" s="10">
        <f>SUMIFS('สัตว์ปีก รายชุดการฆ่า'!AE:AE,'สัตว์ปีก รายชุดการฆ่า'!$F:$F,$A68,'สัตว์ปีก รายชุดการฆ่า'!$I:$I,$B68)</f>
        <v>0</v>
      </c>
      <c r="H68" s="10">
        <f>SUMIFS('สัตว์ปีก รายชุดการฆ่า'!AF:AF,'สัตว์ปีก รายชุดการฆ่า'!$F:$F,$A68,'สัตว์ปีก รายชุดการฆ่า'!$I:$I,$B68)</f>
        <v>0</v>
      </c>
      <c r="I68" s="10">
        <f>SUMIFS('สัตว์ปีก รายชุดการฆ่า'!AG:AG,'สัตว์ปีก รายชุดการฆ่า'!$F:$F,$A68,'สัตว์ปีก รายชุดการฆ่า'!$I:$I,$B68)</f>
        <v>0</v>
      </c>
      <c r="J68" s="10">
        <f>SUMIFS('สัตว์ปีก รายชุดการฆ่า'!AH:AH,'สัตว์ปีก รายชุดการฆ่า'!$F:$F,$A68,'สัตว์ปีก รายชุดการฆ่า'!$I:$I,$B68)</f>
        <v>0</v>
      </c>
      <c r="K68" s="10">
        <f>SUMIFS('สัตว์ปีก รายชุดการฆ่า'!AI:AI,'สัตว์ปีก รายชุดการฆ่า'!$F:$F,$A68,'สัตว์ปีก รายชุดการฆ่า'!$I:$I,$B68)</f>
        <v>0</v>
      </c>
      <c r="L68" s="10">
        <f>SUMIFS('สัตว์ปีก รายชุดการฆ่า'!AJ:AJ,'สัตว์ปีก รายชุดการฆ่า'!$F:$F,$A68,'สัตว์ปีก รายชุดการฆ่า'!$I:$I,$B68)</f>
        <v>0</v>
      </c>
      <c r="M68" s="10">
        <f>SUMIFS('สัตว์ปีก รายชุดการฆ่า'!AK:AK,'สัตว์ปีก รายชุดการฆ่า'!$F:$F,$A68,'สัตว์ปีก รายชุดการฆ่า'!$I:$I,$B68)</f>
        <v>0</v>
      </c>
      <c r="N68" s="10">
        <f>SUMIFS('สัตว์ปีก รายชุดการฆ่า'!AL:AL,'สัตว์ปีก รายชุดการฆ่า'!$F:$F,$A68,'สัตว์ปีก รายชุดการฆ่า'!$I:$I,$B68)</f>
        <v>0</v>
      </c>
      <c r="O68" s="10">
        <f>SUMIFS('สัตว์ปีก รายชุดการฆ่า'!AM:AM,'สัตว์ปีก รายชุดการฆ่า'!$F:$F,$A68,'สัตว์ปีก รายชุดการฆ่า'!$I:$I,$B68)</f>
        <v>0</v>
      </c>
      <c r="P68" s="10">
        <f>SUMIFS('สัตว์ปีก รายชุดการฆ่า'!AN:AN,'สัตว์ปีก รายชุดการฆ่า'!$F:$F,$A68,'สัตว์ปีก รายชุดการฆ่า'!$I:$I,$B68)</f>
        <v>0</v>
      </c>
      <c r="Q68" s="10">
        <f>SUMIFS('สัตว์ปีก รายชุดการฆ่า'!AO:AO,'สัตว์ปีก รายชุดการฆ่า'!$F:$F,$A68,'สัตว์ปีก รายชุดการฆ่า'!$I:$I,$B68)</f>
        <v>0</v>
      </c>
      <c r="R68" s="10">
        <f>SUMIFS('สัตว์ปีก รายชุดการฆ่า'!AP:AP,'สัตว์ปีก รายชุดการฆ่า'!$F:$F,$A68,'สัตว์ปีก รายชุดการฆ่า'!$I:$I,$B68)</f>
        <v>0</v>
      </c>
      <c r="S68" s="10">
        <f>COUNTIFS('สัตว์ปีก รายชุดการฆ่า'!$F:$F,$A68,'สัตว์ปีก รายชุดการฆ่า'!$I:$I,$B68)</f>
        <v>0</v>
      </c>
      <c r="T68" s="10">
        <f>COUNTIFS('สัตว์ปีก รายชุดการฆ่า'!$F:$F,$A68,'สัตว์ปีก รายชุดการฆ่า'!$I:$I,$B68)</f>
        <v>0</v>
      </c>
    </row>
    <row r="69" spans="1:20">
      <c r="A69" s="9">
        <f>'สัตว์ปีก สรุปเดือน AM'!A69</f>
        <v>22</v>
      </c>
      <c r="B69" s="10" t="s">
        <v>44</v>
      </c>
      <c r="C69" s="10">
        <f>SUMIFS('สัตว์ปีก รายชุดการฆ่า'!AA:AA,'สัตว์ปีก รายชุดการฆ่า'!$F:$F,$A69,'สัตว์ปีก รายชุดการฆ่า'!$I:$I,$B69)</f>
        <v>0</v>
      </c>
      <c r="D69" s="10">
        <f>SUMIFS('สัตว์ปีก รายชุดการฆ่า'!AB:AB,'สัตว์ปีก รายชุดการฆ่า'!$F:$F,$A69,'สัตว์ปีก รายชุดการฆ่า'!$I:$I,$B69)</f>
        <v>0</v>
      </c>
      <c r="E69" s="10">
        <f>SUMIFS('สัตว์ปีก รายชุดการฆ่า'!AC:AC,'สัตว์ปีก รายชุดการฆ่า'!$F:$F,$A69,'สัตว์ปีก รายชุดการฆ่า'!$I:$I,$B69)</f>
        <v>0</v>
      </c>
      <c r="F69" s="10">
        <f>SUMIFS('สัตว์ปีก รายชุดการฆ่า'!AD:AD,'สัตว์ปีก รายชุดการฆ่า'!$F:$F,$A69,'สัตว์ปีก รายชุดการฆ่า'!$I:$I,$B69)</f>
        <v>0</v>
      </c>
      <c r="G69" s="10">
        <f>SUMIFS('สัตว์ปีก รายชุดการฆ่า'!AE:AE,'สัตว์ปีก รายชุดการฆ่า'!$F:$F,$A69,'สัตว์ปีก รายชุดการฆ่า'!$I:$I,$B69)</f>
        <v>0</v>
      </c>
      <c r="H69" s="10">
        <f>SUMIFS('สัตว์ปีก รายชุดการฆ่า'!AF:AF,'สัตว์ปีก รายชุดการฆ่า'!$F:$F,$A69,'สัตว์ปีก รายชุดการฆ่า'!$I:$I,$B69)</f>
        <v>0</v>
      </c>
      <c r="I69" s="10">
        <f>SUMIFS('สัตว์ปีก รายชุดการฆ่า'!AG:AG,'สัตว์ปีก รายชุดการฆ่า'!$F:$F,$A69,'สัตว์ปีก รายชุดการฆ่า'!$I:$I,$B69)</f>
        <v>0</v>
      </c>
      <c r="J69" s="10">
        <f>SUMIFS('สัตว์ปีก รายชุดการฆ่า'!AH:AH,'สัตว์ปีก รายชุดการฆ่า'!$F:$F,$A69,'สัตว์ปีก รายชุดการฆ่า'!$I:$I,$B69)</f>
        <v>0</v>
      </c>
      <c r="K69" s="10">
        <f>SUMIFS('สัตว์ปีก รายชุดการฆ่า'!AI:AI,'สัตว์ปีก รายชุดการฆ่า'!$F:$F,$A69,'สัตว์ปีก รายชุดการฆ่า'!$I:$I,$B69)</f>
        <v>0</v>
      </c>
      <c r="L69" s="10">
        <f>SUMIFS('สัตว์ปีก รายชุดการฆ่า'!AJ:AJ,'สัตว์ปีก รายชุดการฆ่า'!$F:$F,$A69,'สัตว์ปีก รายชุดการฆ่า'!$I:$I,$B69)</f>
        <v>0</v>
      </c>
      <c r="M69" s="10">
        <f>SUMIFS('สัตว์ปีก รายชุดการฆ่า'!AK:AK,'สัตว์ปีก รายชุดการฆ่า'!$F:$F,$A69,'สัตว์ปีก รายชุดการฆ่า'!$I:$I,$B69)</f>
        <v>0</v>
      </c>
      <c r="N69" s="10">
        <f>SUMIFS('สัตว์ปีก รายชุดการฆ่า'!AL:AL,'สัตว์ปีก รายชุดการฆ่า'!$F:$F,$A69,'สัตว์ปีก รายชุดการฆ่า'!$I:$I,$B69)</f>
        <v>0</v>
      </c>
      <c r="O69" s="10">
        <f>SUMIFS('สัตว์ปีก รายชุดการฆ่า'!AM:AM,'สัตว์ปีก รายชุดการฆ่า'!$F:$F,$A69,'สัตว์ปีก รายชุดการฆ่า'!$I:$I,$B69)</f>
        <v>0</v>
      </c>
      <c r="P69" s="10">
        <f>SUMIFS('สัตว์ปีก รายชุดการฆ่า'!AN:AN,'สัตว์ปีก รายชุดการฆ่า'!$F:$F,$A69,'สัตว์ปีก รายชุดการฆ่า'!$I:$I,$B69)</f>
        <v>0</v>
      </c>
      <c r="Q69" s="10">
        <f>SUMIFS('สัตว์ปีก รายชุดการฆ่า'!AO:AO,'สัตว์ปีก รายชุดการฆ่า'!$F:$F,$A69,'สัตว์ปีก รายชุดการฆ่า'!$I:$I,$B69)</f>
        <v>0</v>
      </c>
      <c r="R69" s="10">
        <f>SUMIFS('สัตว์ปีก รายชุดการฆ่า'!AP:AP,'สัตว์ปีก รายชุดการฆ่า'!$F:$F,$A69,'สัตว์ปีก รายชุดการฆ่า'!$I:$I,$B69)</f>
        <v>0</v>
      </c>
      <c r="S69" s="10">
        <f>COUNTIFS('สัตว์ปีก รายชุดการฆ่า'!$F:$F,$A69,'สัตว์ปีก รายชุดการฆ่า'!$I:$I,$B69)</f>
        <v>0</v>
      </c>
      <c r="T69" s="10">
        <f>COUNTIFS('สัตว์ปีก รายชุดการฆ่า'!$F:$F,$A69,'สัตว์ปีก รายชุดการฆ่า'!$I:$I,$B69)</f>
        <v>0</v>
      </c>
    </row>
    <row r="70" spans="1:20">
      <c r="A70" s="9">
        <f>'สัตว์ปีก สรุปเดือน AM'!A70</f>
        <v>23</v>
      </c>
      <c r="B70" s="10" t="s">
        <v>42</v>
      </c>
      <c r="C70" s="10">
        <f>SUMIFS('สัตว์ปีก รายชุดการฆ่า'!AA:AA,'สัตว์ปีก รายชุดการฆ่า'!$F:$F,$A70,'สัตว์ปีก รายชุดการฆ่า'!$I:$I,$B70)</f>
        <v>0</v>
      </c>
      <c r="D70" s="10">
        <f>SUMIFS('สัตว์ปีก รายชุดการฆ่า'!AB:AB,'สัตว์ปีก รายชุดการฆ่า'!$F:$F,$A70,'สัตว์ปีก รายชุดการฆ่า'!$I:$I,$B70)</f>
        <v>0</v>
      </c>
      <c r="E70" s="10">
        <f>SUMIFS('สัตว์ปีก รายชุดการฆ่า'!AC:AC,'สัตว์ปีก รายชุดการฆ่า'!$F:$F,$A70,'สัตว์ปีก รายชุดการฆ่า'!$I:$I,$B70)</f>
        <v>0</v>
      </c>
      <c r="F70" s="10">
        <f>SUMIFS('สัตว์ปีก รายชุดการฆ่า'!AD:AD,'สัตว์ปีก รายชุดการฆ่า'!$F:$F,$A70,'สัตว์ปีก รายชุดการฆ่า'!$I:$I,$B70)</f>
        <v>0</v>
      </c>
      <c r="G70" s="10">
        <f>SUMIFS('สัตว์ปีก รายชุดการฆ่า'!AE:AE,'สัตว์ปีก รายชุดการฆ่า'!$F:$F,$A70,'สัตว์ปีก รายชุดการฆ่า'!$I:$I,$B70)</f>
        <v>0</v>
      </c>
      <c r="H70" s="10">
        <f>SUMIFS('สัตว์ปีก รายชุดการฆ่า'!AF:AF,'สัตว์ปีก รายชุดการฆ่า'!$F:$F,$A70,'สัตว์ปีก รายชุดการฆ่า'!$I:$I,$B70)</f>
        <v>0</v>
      </c>
      <c r="I70" s="10">
        <f>SUMIFS('สัตว์ปีก รายชุดการฆ่า'!AG:AG,'สัตว์ปีก รายชุดการฆ่า'!$F:$F,$A70,'สัตว์ปีก รายชุดการฆ่า'!$I:$I,$B70)</f>
        <v>0</v>
      </c>
      <c r="J70" s="10">
        <f>SUMIFS('สัตว์ปีก รายชุดการฆ่า'!AH:AH,'สัตว์ปีก รายชุดการฆ่า'!$F:$F,$A70,'สัตว์ปีก รายชุดการฆ่า'!$I:$I,$B70)</f>
        <v>0</v>
      </c>
      <c r="K70" s="10">
        <f>SUMIFS('สัตว์ปีก รายชุดการฆ่า'!AI:AI,'สัตว์ปีก รายชุดการฆ่า'!$F:$F,$A70,'สัตว์ปีก รายชุดการฆ่า'!$I:$I,$B70)</f>
        <v>0</v>
      </c>
      <c r="L70" s="10">
        <f>SUMIFS('สัตว์ปีก รายชุดการฆ่า'!AJ:AJ,'สัตว์ปีก รายชุดการฆ่า'!$F:$F,$A70,'สัตว์ปีก รายชุดการฆ่า'!$I:$I,$B70)</f>
        <v>0</v>
      </c>
      <c r="M70" s="10">
        <f>SUMIFS('สัตว์ปีก รายชุดการฆ่า'!AK:AK,'สัตว์ปีก รายชุดการฆ่า'!$F:$F,$A70,'สัตว์ปีก รายชุดการฆ่า'!$I:$I,$B70)</f>
        <v>0</v>
      </c>
      <c r="N70" s="10">
        <f>SUMIFS('สัตว์ปีก รายชุดการฆ่า'!AL:AL,'สัตว์ปีก รายชุดการฆ่า'!$F:$F,$A70,'สัตว์ปีก รายชุดการฆ่า'!$I:$I,$B70)</f>
        <v>0</v>
      </c>
      <c r="O70" s="10">
        <f>SUMIFS('สัตว์ปีก รายชุดการฆ่า'!AM:AM,'สัตว์ปีก รายชุดการฆ่า'!$F:$F,$A70,'สัตว์ปีก รายชุดการฆ่า'!$I:$I,$B70)</f>
        <v>0</v>
      </c>
      <c r="P70" s="10">
        <f>SUMIFS('สัตว์ปีก รายชุดการฆ่า'!AN:AN,'สัตว์ปีก รายชุดการฆ่า'!$F:$F,$A70,'สัตว์ปีก รายชุดการฆ่า'!$I:$I,$B70)</f>
        <v>0</v>
      </c>
      <c r="Q70" s="10">
        <f>SUMIFS('สัตว์ปีก รายชุดการฆ่า'!AO:AO,'สัตว์ปีก รายชุดการฆ่า'!$F:$F,$A70,'สัตว์ปีก รายชุดการฆ่า'!$I:$I,$B70)</f>
        <v>0</v>
      </c>
      <c r="R70" s="10">
        <f>SUMIFS('สัตว์ปีก รายชุดการฆ่า'!AP:AP,'สัตว์ปีก รายชุดการฆ่า'!$F:$F,$A70,'สัตว์ปีก รายชุดการฆ่า'!$I:$I,$B70)</f>
        <v>0</v>
      </c>
      <c r="S70" s="10">
        <f>COUNTIFS('สัตว์ปีก รายชุดการฆ่า'!$F:$F,$A70,'สัตว์ปีก รายชุดการฆ่า'!$I:$I,$B70)</f>
        <v>0</v>
      </c>
      <c r="T70" s="10">
        <f>COUNTIFS('สัตว์ปีก รายชุดการฆ่า'!$F:$F,$A70,'สัตว์ปีก รายชุดการฆ่า'!$I:$I,$B70)</f>
        <v>0</v>
      </c>
    </row>
    <row r="71" spans="1:20">
      <c r="A71" s="9">
        <f>'สัตว์ปีก สรุปเดือน AM'!A71</f>
        <v>23</v>
      </c>
      <c r="B71" s="10" t="s">
        <v>43</v>
      </c>
      <c r="C71" s="10">
        <f>SUMIFS('สัตว์ปีก รายชุดการฆ่า'!AA:AA,'สัตว์ปีก รายชุดการฆ่า'!$F:$F,$A71,'สัตว์ปีก รายชุดการฆ่า'!$I:$I,$B71)</f>
        <v>0</v>
      </c>
      <c r="D71" s="10">
        <f>SUMIFS('สัตว์ปีก รายชุดการฆ่า'!AB:AB,'สัตว์ปีก รายชุดการฆ่า'!$F:$F,$A71,'สัตว์ปีก รายชุดการฆ่า'!$I:$I,$B71)</f>
        <v>0</v>
      </c>
      <c r="E71" s="10">
        <f>SUMIFS('สัตว์ปีก รายชุดการฆ่า'!AC:AC,'สัตว์ปีก รายชุดการฆ่า'!$F:$F,$A71,'สัตว์ปีก รายชุดการฆ่า'!$I:$I,$B71)</f>
        <v>0</v>
      </c>
      <c r="F71" s="10">
        <f>SUMIFS('สัตว์ปีก รายชุดการฆ่า'!AD:AD,'สัตว์ปีก รายชุดการฆ่า'!$F:$F,$A71,'สัตว์ปีก รายชุดการฆ่า'!$I:$I,$B71)</f>
        <v>0</v>
      </c>
      <c r="G71" s="10">
        <f>SUMIFS('สัตว์ปีก รายชุดการฆ่า'!AE:AE,'สัตว์ปีก รายชุดการฆ่า'!$F:$F,$A71,'สัตว์ปีก รายชุดการฆ่า'!$I:$I,$B71)</f>
        <v>0</v>
      </c>
      <c r="H71" s="10">
        <f>SUMIFS('สัตว์ปีก รายชุดการฆ่า'!AF:AF,'สัตว์ปีก รายชุดการฆ่า'!$F:$F,$A71,'สัตว์ปีก รายชุดการฆ่า'!$I:$I,$B71)</f>
        <v>0</v>
      </c>
      <c r="I71" s="10">
        <f>SUMIFS('สัตว์ปีก รายชุดการฆ่า'!AG:AG,'สัตว์ปีก รายชุดการฆ่า'!$F:$F,$A71,'สัตว์ปีก รายชุดการฆ่า'!$I:$I,$B71)</f>
        <v>0</v>
      </c>
      <c r="J71" s="10">
        <f>SUMIFS('สัตว์ปีก รายชุดการฆ่า'!AH:AH,'สัตว์ปีก รายชุดการฆ่า'!$F:$F,$A71,'สัตว์ปีก รายชุดการฆ่า'!$I:$I,$B71)</f>
        <v>0</v>
      </c>
      <c r="K71" s="10">
        <f>SUMIFS('สัตว์ปีก รายชุดการฆ่า'!AI:AI,'สัตว์ปีก รายชุดการฆ่า'!$F:$F,$A71,'สัตว์ปีก รายชุดการฆ่า'!$I:$I,$B71)</f>
        <v>0</v>
      </c>
      <c r="L71" s="10">
        <f>SUMIFS('สัตว์ปีก รายชุดการฆ่า'!AJ:AJ,'สัตว์ปีก รายชุดการฆ่า'!$F:$F,$A71,'สัตว์ปีก รายชุดการฆ่า'!$I:$I,$B71)</f>
        <v>0</v>
      </c>
      <c r="M71" s="10">
        <f>SUMIFS('สัตว์ปีก รายชุดการฆ่า'!AK:AK,'สัตว์ปีก รายชุดการฆ่า'!$F:$F,$A71,'สัตว์ปีก รายชุดการฆ่า'!$I:$I,$B71)</f>
        <v>0</v>
      </c>
      <c r="N71" s="10">
        <f>SUMIFS('สัตว์ปีก รายชุดการฆ่า'!AL:AL,'สัตว์ปีก รายชุดการฆ่า'!$F:$F,$A71,'สัตว์ปีก รายชุดการฆ่า'!$I:$I,$B71)</f>
        <v>0</v>
      </c>
      <c r="O71" s="10">
        <f>SUMIFS('สัตว์ปีก รายชุดการฆ่า'!AM:AM,'สัตว์ปีก รายชุดการฆ่า'!$F:$F,$A71,'สัตว์ปีก รายชุดการฆ่า'!$I:$I,$B71)</f>
        <v>0</v>
      </c>
      <c r="P71" s="10">
        <f>SUMIFS('สัตว์ปีก รายชุดการฆ่า'!AN:AN,'สัตว์ปีก รายชุดการฆ่า'!$F:$F,$A71,'สัตว์ปีก รายชุดการฆ่า'!$I:$I,$B71)</f>
        <v>0</v>
      </c>
      <c r="Q71" s="10">
        <f>SUMIFS('สัตว์ปีก รายชุดการฆ่า'!AO:AO,'สัตว์ปีก รายชุดการฆ่า'!$F:$F,$A71,'สัตว์ปีก รายชุดการฆ่า'!$I:$I,$B71)</f>
        <v>0</v>
      </c>
      <c r="R71" s="10">
        <f>SUMIFS('สัตว์ปีก รายชุดการฆ่า'!AP:AP,'สัตว์ปีก รายชุดการฆ่า'!$F:$F,$A71,'สัตว์ปีก รายชุดการฆ่า'!$I:$I,$B71)</f>
        <v>0</v>
      </c>
      <c r="S71" s="10">
        <f>COUNTIFS('สัตว์ปีก รายชุดการฆ่า'!$F:$F,$A71,'สัตว์ปีก รายชุดการฆ่า'!$I:$I,$B71)</f>
        <v>0</v>
      </c>
      <c r="T71" s="10">
        <f>COUNTIFS('สัตว์ปีก รายชุดการฆ่า'!$F:$F,$A71,'สัตว์ปีก รายชุดการฆ่า'!$I:$I,$B71)</f>
        <v>0</v>
      </c>
    </row>
    <row r="72" spans="1:20">
      <c r="A72" s="9">
        <f>'สัตว์ปีก สรุปเดือน AM'!A72</f>
        <v>23</v>
      </c>
      <c r="B72" s="10" t="s">
        <v>44</v>
      </c>
      <c r="C72" s="10">
        <f>SUMIFS('สัตว์ปีก รายชุดการฆ่า'!AA:AA,'สัตว์ปีก รายชุดการฆ่า'!$F:$F,$A72,'สัตว์ปีก รายชุดการฆ่า'!$I:$I,$B72)</f>
        <v>0</v>
      </c>
      <c r="D72" s="10">
        <f>SUMIFS('สัตว์ปีก รายชุดการฆ่า'!AB:AB,'สัตว์ปีก รายชุดการฆ่า'!$F:$F,$A72,'สัตว์ปีก รายชุดการฆ่า'!$I:$I,$B72)</f>
        <v>0</v>
      </c>
      <c r="E72" s="10">
        <f>SUMIFS('สัตว์ปีก รายชุดการฆ่า'!AC:AC,'สัตว์ปีก รายชุดการฆ่า'!$F:$F,$A72,'สัตว์ปีก รายชุดการฆ่า'!$I:$I,$B72)</f>
        <v>0</v>
      </c>
      <c r="F72" s="10">
        <f>SUMIFS('สัตว์ปีก รายชุดการฆ่า'!AD:AD,'สัตว์ปีก รายชุดการฆ่า'!$F:$F,$A72,'สัตว์ปีก รายชุดการฆ่า'!$I:$I,$B72)</f>
        <v>0</v>
      </c>
      <c r="G72" s="10">
        <f>SUMIFS('สัตว์ปีก รายชุดการฆ่า'!AE:AE,'สัตว์ปีก รายชุดการฆ่า'!$F:$F,$A72,'สัตว์ปีก รายชุดการฆ่า'!$I:$I,$B72)</f>
        <v>0</v>
      </c>
      <c r="H72" s="10">
        <f>SUMIFS('สัตว์ปีก รายชุดการฆ่า'!AF:AF,'สัตว์ปีก รายชุดการฆ่า'!$F:$F,$A72,'สัตว์ปีก รายชุดการฆ่า'!$I:$I,$B72)</f>
        <v>0</v>
      </c>
      <c r="I72" s="10">
        <f>SUMIFS('สัตว์ปีก รายชุดการฆ่า'!AG:AG,'สัตว์ปีก รายชุดการฆ่า'!$F:$F,$A72,'สัตว์ปีก รายชุดการฆ่า'!$I:$I,$B72)</f>
        <v>0</v>
      </c>
      <c r="J72" s="10">
        <f>SUMIFS('สัตว์ปีก รายชุดการฆ่า'!AH:AH,'สัตว์ปีก รายชุดการฆ่า'!$F:$F,$A72,'สัตว์ปีก รายชุดการฆ่า'!$I:$I,$B72)</f>
        <v>0</v>
      </c>
      <c r="K72" s="10">
        <f>SUMIFS('สัตว์ปีก รายชุดการฆ่า'!AI:AI,'สัตว์ปีก รายชุดการฆ่า'!$F:$F,$A72,'สัตว์ปีก รายชุดการฆ่า'!$I:$I,$B72)</f>
        <v>0</v>
      </c>
      <c r="L72" s="10">
        <f>SUMIFS('สัตว์ปีก รายชุดการฆ่า'!AJ:AJ,'สัตว์ปีก รายชุดการฆ่า'!$F:$F,$A72,'สัตว์ปีก รายชุดการฆ่า'!$I:$I,$B72)</f>
        <v>0</v>
      </c>
      <c r="M72" s="10">
        <f>SUMIFS('สัตว์ปีก รายชุดการฆ่า'!AK:AK,'สัตว์ปีก รายชุดการฆ่า'!$F:$F,$A72,'สัตว์ปีก รายชุดการฆ่า'!$I:$I,$B72)</f>
        <v>0</v>
      </c>
      <c r="N72" s="10">
        <f>SUMIFS('สัตว์ปีก รายชุดการฆ่า'!AL:AL,'สัตว์ปีก รายชุดการฆ่า'!$F:$F,$A72,'สัตว์ปีก รายชุดการฆ่า'!$I:$I,$B72)</f>
        <v>0</v>
      </c>
      <c r="O72" s="10">
        <f>SUMIFS('สัตว์ปีก รายชุดการฆ่า'!AM:AM,'สัตว์ปีก รายชุดการฆ่า'!$F:$F,$A72,'สัตว์ปีก รายชุดการฆ่า'!$I:$I,$B72)</f>
        <v>0</v>
      </c>
      <c r="P72" s="10">
        <f>SUMIFS('สัตว์ปีก รายชุดการฆ่า'!AN:AN,'สัตว์ปีก รายชุดการฆ่า'!$F:$F,$A72,'สัตว์ปีก รายชุดการฆ่า'!$I:$I,$B72)</f>
        <v>0</v>
      </c>
      <c r="Q72" s="10">
        <f>SUMIFS('สัตว์ปีก รายชุดการฆ่า'!AO:AO,'สัตว์ปีก รายชุดการฆ่า'!$F:$F,$A72,'สัตว์ปีก รายชุดการฆ่า'!$I:$I,$B72)</f>
        <v>0</v>
      </c>
      <c r="R72" s="10">
        <f>SUMIFS('สัตว์ปีก รายชุดการฆ่า'!AP:AP,'สัตว์ปีก รายชุดการฆ่า'!$F:$F,$A72,'สัตว์ปีก รายชุดการฆ่า'!$I:$I,$B72)</f>
        <v>0</v>
      </c>
      <c r="S72" s="10">
        <f>COUNTIFS('สัตว์ปีก รายชุดการฆ่า'!$F:$F,$A72,'สัตว์ปีก รายชุดการฆ่า'!$I:$I,$B72)</f>
        <v>0</v>
      </c>
      <c r="T72" s="10">
        <f>COUNTIFS('สัตว์ปีก รายชุดการฆ่า'!$F:$F,$A72,'สัตว์ปีก รายชุดการฆ่า'!$I:$I,$B72)</f>
        <v>0</v>
      </c>
    </row>
    <row r="73" spans="1:20">
      <c r="A73" s="9">
        <f>'สัตว์ปีก สรุปเดือน AM'!A73</f>
        <v>24</v>
      </c>
      <c r="B73" s="10" t="s">
        <v>42</v>
      </c>
      <c r="C73" s="10">
        <f>SUMIFS('สัตว์ปีก รายชุดการฆ่า'!AA:AA,'สัตว์ปีก รายชุดการฆ่า'!$F:$F,$A73,'สัตว์ปีก รายชุดการฆ่า'!$I:$I,$B73)</f>
        <v>0</v>
      </c>
      <c r="D73" s="10">
        <f>SUMIFS('สัตว์ปีก รายชุดการฆ่า'!AB:AB,'สัตว์ปีก รายชุดการฆ่า'!$F:$F,$A73,'สัตว์ปีก รายชุดการฆ่า'!$I:$I,$B73)</f>
        <v>0</v>
      </c>
      <c r="E73" s="10">
        <f>SUMIFS('สัตว์ปีก รายชุดการฆ่า'!AC:AC,'สัตว์ปีก รายชุดการฆ่า'!$F:$F,$A73,'สัตว์ปีก รายชุดการฆ่า'!$I:$I,$B73)</f>
        <v>0</v>
      </c>
      <c r="F73" s="10">
        <f>SUMIFS('สัตว์ปีก รายชุดการฆ่า'!AD:AD,'สัตว์ปีก รายชุดการฆ่า'!$F:$F,$A73,'สัตว์ปีก รายชุดการฆ่า'!$I:$I,$B73)</f>
        <v>0</v>
      </c>
      <c r="G73" s="10">
        <f>SUMIFS('สัตว์ปีก รายชุดการฆ่า'!AE:AE,'สัตว์ปีก รายชุดการฆ่า'!$F:$F,$A73,'สัตว์ปีก รายชุดการฆ่า'!$I:$I,$B73)</f>
        <v>0</v>
      </c>
      <c r="H73" s="10">
        <f>SUMIFS('สัตว์ปีก รายชุดการฆ่า'!AF:AF,'สัตว์ปีก รายชุดการฆ่า'!$F:$F,$A73,'สัตว์ปีก รายชุดการฆ่า'!$I:$I,$B73)</f>
        <v>0</v>
      </c>
      <c r="I73" s="10">
        <f>SUMIFS('สัตว์ปีก รายชุดการฆ่า'!AG:AG,'สัตว์ปีก รายชุดการฆ่า'!$F:$F,$A73,'สัตว์ปีก รายชุดการฆ่า'!$I:$I,$B73)</f>
        <v>0</v>
      </c>
      <c r="J73" s="10">
        <f>SUMIFS('สัตว์ปีก รายชุดการฆ่า'!AH:AH,'สัตว์ปีก รายชุดการฆ่า'!$F:$F,$A73,'สัตว์ปีก รายชุดการฆ่า'!$I:$I,$B73)</f>
        <v>0</v>
      </c>
      <c r="K73" s="10">
        <f>SUMIFS('สัตว์ปีก รายชุดการฆ่า'!AI:AI,'สัตว์ปีก รายชุดการฆ่า'!$F:$F,$A73,'สัตว์ปีก รายชุดการฆ่า'!$I:$I,$B73)</f>
        <v>0</v>
      </c>
      <c r="L73" s="10">
        <f>SUMIFS('สัตว์ปีก รายชุดการฆ่า'!AJ:AJ,'สัตว์ปีก รายชุดการฆ่า'!$F:$F,$A73,'สัตว์ปีก รายชุดการฆ่า'!$I:$I,$B73)</f>
        <v>0</v>
      </c>
      <c r="M73" s="10">
        <f>SUMIFS('สัตว์ปีก รายชุดการฆ่า'!AK:AK,'สัตว์ปีก รายชุดการฆ่า'!$F:$F,$A73,'สัตว์ปีก รายชุดการฆ่า'!$I:$I,$B73)</f>
        <v>0</v>
      </c>
      <c r="N73" s="10">
        <f>SUMIFS('สัตว์ปีก รายชุดการฆ่า'!AL:AL,'สัตว์ปีก รายชุดการฆ่า'!$F:$F,$A73,'สัตว์ปีก รายชุดการฆ่า'!$I:$I,$B73)</f>
        <v>0</v>
      </c>
      <c r="O73" s="10">
        <f>SUMIFS('สัตว์ปีก รายชุดการฆ่า'!AM:AM,'สัตว์ปีก รายชุดการฆ่า'!$F:$F,$A73,'สัตว์ปีก รายชุดการฆ่า'!$I:$I,$B73)</f>
        <v>0</v>
      </c>
      <c r="P73" s="10">
        <f>SUMIFS('สัตว์ปีก รายชุดการฆ่า'!AN:AN,'สัตว์ปีก รายชุดการฆ่า'!$F:$F,$A73,'สัตว์ปีก รายชุดการฆ่า'!$I:$I,$B73)</f>
        <v>0</v>
      </c>
      <c r="Q73" s="10">
        <f>SUMIFS('สัตว์ปีก รายชุดการฆ่า'!AO:AO,'สัตว์ปีก รายชุดการฆ่า'!$F:$F,$A73,'สัตว์ปีก รายชุดการฆ่า'!$I:$I,$B73)</f>
        <v>0</v>
      </c>
      <c r="R73" s="10">
        <f>SUMIFS('สัตว์ปีก รายชุดการฆ่า'!AP:AP,'สัตว์ปีก รายชุดการฆ่า'!$F:$F,$A73,'สัตว์ปีก รายชุดการฆ่า'!$I:$I,$B73)</f>
        <v>0</v>
      </c>
      <c r="S73" s="10">
        <f>COUNTIFS('สัตว์ปีก รายชุดการฆ่า'!$F:$F,$A73,'สัตว์ปีก รายชุดการฆ่า'!$I:$I,$B73)</f>
        <v>0</v>
      </c>
      <c r="T73" s="10">
        <f>COUNTIFS('สัตว์ปีก รายชุดการฆ่า'!$F:$F,$A73,'สัตว์ปีก รายชุดการฆ่า'!$I:$I,$B73)</f>
        <v>0</v>
      </c>
    </row>
    <row r="74" spans="1:20">
      <c r="A74" s="9">
        <f>'สัตว์ปีก สรุปเดือน AM'!A74</f>
        <v>24</v>
      </c>
      <c r="B74" s="10" t="s">
        <v>43</v>
      </c>
      <c r="C74" s="10">
        <f>SUMIFS('สัตว์ปีก รายชุดการฆ่า'!AA:AA,'สัตว์ปีก รายชุดการฆ่า'!$F:$F,$A74,'สัตว์ปีก รายชุดการฆ่า'!$I:$I,$B74)</f>
        <v>0</v>
      </c>
      <c r="D74" s="10">
        <f>SUMIFS('สัตว์ปีก รายชุดการฆ่า'!AB:AB,'สัตว์ปีก รายชุดการฆ่า'!$F:$F,$A74,'สัตว์ปีก รายชุดการฆ่า'!$I:$I,$B74)</f>
        <v>0</v>
      </c>
      <c r="E74" s="10">
        <f>SUMIFS('สัตว์ปีก รายชุดการฆ่า'!AC:AC,'สัตว์ปีก รายชุดการฆ่า'!$F:$F,$A74,'สัตว์ปีก รายชุดการฆ่า'!$I:$I,$B74)</f>
        <v>0</v>
      </c>
      <c r="F74" s="10">
        <f>SUMIFS('สัตว์ปีก รายชุดการฆ่า'!AD:AD,'สัตว์ปีก รายชุดการฆ่า'!$F:$F,$A74,'สัตว์ปีก รายชุดการฆ่า'!$I:$I,$B74)</f>
        <v>0</v>
      </c>
      <c r="G74" s="10">
        <f>SUMIFS('สัตว์ปีก รายชุดการฆ่า'!AE:AE,'สัตว์ปีก รายชุดการฆ่า'!$F:$F,$A74,'สัตว์ปีก รายชุดการฆ่า'!$I:$I,$B74)</f>
        <v>0</v>
      </c>
      <c r="H74" s="10">
        <f>SUMIFS('สัตว์ปีก รายชุดการฆ่า'!AF:AF,'สัตว์ปีก รายชุดการฆ่า'!$F:$F,$A74,'สัตว์ปีก รายชุดการฆ่า'!$I:$I,$B74)</f>
        <v>0</v>
      </c>
      <c r="I74" s="10">
        <f>SUMIFS('สัตว์ปีก รายชุดการฆ่า'!AG:AG,'สัตว์ปีก รายชุดการฆ่า'!$F:$F,$A74,'สัตว์ปีก รายชุดการฆ่า'!$I:$I,$B74)</f>
        <v>0</v>
      </c>
      <c r="J74" s="10">
        <f>SUMIFS('สัตว์ปีก รายชุดการฆ่า'!AH:AH,'สัตว์ปีก รายชุดการฆ่า'!$F:$F,$A74,'สัตว์ปีก รายชุดการฆ่า'!$I:$I,$B74)</f>
        <v>0</v>
      </c>
      <c r="K74" s="10">
        <f>SUMIFS('สัตว์ปีก รายชุดการฆ่า'!AI:AI,'สัตว์ปีก รายชุดการฆ่า'!$F:$F,$A74,'สัตว์ปีก รายชุดการฆ่า'!$I:$I,$B74)</f>
        <v>0</v>
      </c>
      <c r="L74" s="10">
        <f>SUMIFS('สัตว์ปีก รายชุดการฆ่า'!AJ:AJ,'สัตว์ปีก รายชุดการฆ่า'!$F:$F,$A74,'สัตว์ปีก รายชุดการฆ่า'!$I:$I,$B74)</f>
        <v>0</v>
      </c>
      <c r="M74" s="10">
        <f>SUMIFS('สัตว์ปีก รายชุดการฆ่า'!AK:AK,'สัตว์ปีก รายชุดการฆ่า'!$F:$F,$A74,'สัตว์ปีก รายชุดการฆ่า'!$I:$I,$B74)</f>
        <v>0</v>
      </c>
      <c r="N74" s="10">
        <f>SUMIFS('สัตว์ปีก รายชุดการฆ่า'!AL:AL,'สัตว์ปีก รายชุดการฆ่า'!$F:$F,$A74,'สัตว์ปีก รายชุดการฆ่า'!$I:$I,$B74)</f>
        <v>0</v>
      </c>
      <c r="O74" s="10">
        <f>SUMIFS('สัตว์ปีก รายชุดการฆ่า'!AM:AM,'สัตว์ปีก รายชุดการฆ่า'!$F:$F,$A74,'สัตว์ปีก รายชุดการฆ่า'!$I:$I,$B74)</f>
        <v>0</v>
      </c>
      <c r="P74" s="10">
        <f>SUMIFS('สัตว์ปีก รายชุดการฆ่า'!AN:AN,'สัตว์ปีก รายชุดการฆ่า'!$F:$F,$A74,'สัตว์ปีก รายชุดการฆ่า'!$I:$I,$B74)</f>
        <v>0</v>
      </c>
      <c r="Q74" s="10">
        <f>SUMIFS('สัตว์ปีก รายชุดการฆ่า'!AO:AO,'สัตว์ปีก รายชุดการฆ่า'!$F:$F,$A74,'สัตว์ปีก รายชุดการฆ่า'!$I:$I,$B74)</f>
        <v>0</v>
      </c>
      <c r="R74" s="10">
        <f>SUMIFS('สัตว์ปีก รายชุดการฆ่า'!AP:AP,'สัตว์ปีก รายชุดการฆ่า'!$F:$F,$A74,'สัตว์ปีก รายชุดการฆ่า'!$I:$I,$B74)</f>
        <v>0</v>
      </c>
      <c r="S74" s="10">
        <f>COUNTIFS('สัตว์ปีก รายชุดการฆ่า'!$F:$F,$A74,'สัตว์ปีก รายชุดการฆ่า'!$I:$I,$B74)</f>
        <v>0</v>
      </c>
      <c r="T74" s="10">
        <f>COUNTIFS('สัตว์ปีก รายชุดการฆ่า'!$F:$F,$A74,'สัตว์ปีก รายชุดการฆ่า'!$I:$I,$B74)</f>
        <v>0</v>
      </c>
    </row>
    <row r="75" spans="1:20">
      <c r="A75" s="9">
        <f>'สัตว์ปีก สรุปเดือน AM'!A75</f>
        <v>24</v>
      </c>
      <c r="B75" s="10" t="s">
        <v>44</v>
      </c>
      <c r="C75" s="10">
        <f>SUMIFS('สัตว์ปีก รายชุดการฆ่า'!AA:AA,'สัตว์ปีก รายชุดการฆ่า'!$F:$F,$A75,'สัตว์ปีก รายชุดการฆ่า'!$I:$I,$B75)</f>
        <v>0</v>
      </c>
      <c r="D75" s="10">
        <f>SUMIFS('สัตว์ปีก รายชุดการฆ่า'!AB:AB,'สัตว์ปีก รายชุดการฆ่า'!$F:$F,$A75,'สัตว์ปีก รายชุดการฆ่า'!$I:$I,$B75)</f>
        <v>0</v>
      </c>
      <c r="E75" s="10">
        <f>SUMIFS('สัตว์ปีก รายชุดการฆ่า'!AC:AC,'สัตว์ปีก รายชุดการฆ่า'!$F:$F,$A75,'สัตว์ปีก รายชุดการฆ่า'!$I:$I,$B75)</f>
        <v>0</v>
      </c>
      <c r="F75" s="10">
        <f>SUMIFS('สัตว์ปีก รายชุดการฆ่า'!AD:AD,'สัตว์ปีก รายชุดการฆ่า'!$F:$F,$A75,'สัตว์ปีก รายชุดการฆ่า'!$I:$I,$B75)</f>
        <v>0</v>
      </c>
      <c r="G75" s="10">
        <f>SUMIFS('สัตว์ปีก รายชุดการฆ่า'!AE:AE,'สัตว์ปีก รายชุดการฆ่า'!$F:$F,$A75,'สัตว์ปีก รายชุดการฆ่า'!$I:$I,$B75)</f>
        <v>0</v>
      </c>
      <c r="H75" s="10">
        <f>SUMIFS('สัตว์ปีก รายชุดการฆ่า'!AF:AF,'สัตว์ปีก รายชุดการฆ่า'!$F:$F,$A75,'สัตว์ปีก รายชุดการฆ่า'!$I:$I,$B75)</f>
        <v>0</v>
      </c>
      <c r="I75" s="10">
        <f>SUMIFS('สัตว์ปีก รายชุดการฆ่า'!AG:AG,'สัตว์ปีก รายชุดการฆ่า'!$F:$F,$A75,'สัตว์ปีก รายชุดการฆ่า'!$I:$I,$B75)</f>
        <v>0</v>
      </c>
      <c r="J75" s="10">
        <f>SUMIFS('สัตว์ปีก รายชุดการฆ่า'!AH:AH,'สัตว์ปีก รายชุดการฆ่า'!$F:$F,$A75,'สัตว์ปีก รายชุดการฆ่า'!$I:$I,$B75)</f>
        <v>0</v>
      </c>
      <c r="K75" s="10">
        <f>SUMIFS('สัตว์ปีก รายชุดการฆ่า'!AI:AI,'สัตว์ปีก รายชุดการฆ่า'!$F:$F,$A75,'สัตว์ปีก รายชุดการฆ่า'!$I:$I,$B75)</f>
        <v>0</v>
      </c>
      <c r="L75" s="10">
        <f>SUMIFS('สัตว์ปีก รายชุดการฆ่า'!AJ:AJ,'สัตว์ปีก รายชุดการฆ่า'!$F:$F,$A75,'สัตว์ปีก รายชุดการฆ่า'!$I:$I,$B75)</f>
        <v>0</v>
      </c>
      <c r="M75" s="10">
        <f>SUMIFS('สัตว์ปีก รายชุดการฆ่า'!AK:AK,'สัตว์ปีก รายชุดการฆ่า'!$F:$F,$A75,'สัตว์ปีก รายชุดการฆ่า'!$I:$I,$B75)</f>
        <v>0</v>
      </c>
      <c r="N75" s="10">
        <f>SUMIFS('สัตว์ปีก รายชุดการฆ่า'!AL:AL,'สัตว์ปีก รายชุดการฆ่า'!$F:$F,$A75,'สัตว์ปีก รายชุดการฆ่า'!$I:$I,$B75)</f>
        <v>0</v>
      </c>
      <c r="O75" s="10">
        <f>SUMIFS('สัตว์ปีก รายชุดการฆ่า'!AM:AM,'สัตว์ปีก รายชุดการฆ่า'!$F:$F,$A75,'สัตว์ปีก รายชุดการฆ่า'!$I:$I,$B75)</f>
        <v>0</v>
      </c>
      <c r="P75" s="10">
        <f>SUMIFS('สัตว์ปีก รายชุดการฆ่า'!AN:AN,'สัตว์ปีก รายชุดการฆ่า'!$F:$F,$A75,'สัตว์ปีก รายชุดการฆ่า'!$I:$I,$B75)</f>
        <v>0</v>
      </c>
      <c r="Q75" s="10">
        <f>SUMIFS('สัตว์ปีก รายชุดการฆ่า'!AO:AO,'สัตว์ปีก รายชุดการฆ่า'!$F:$F,$A75,'สัตว์ปีก รายชุดการฆ่า'!$I:$I,$B75)</f>
        <v>0</v>
      </c>
      <c r="R75" s="10">
        <f>SUMIFS('สัตว์ปีก รายชุดการฆ่า'!AP:AP,'สัตว์ปีก รายชุดการฆ่า'!$F:$F,$A75,'สัตว์ปีก รายชุดการฆ่า'!$I:$I,$B75)</f>
        <v>0</v>
      </c>
      <c r="S75" s="10">
        <f>COUNTIFS('สัตว์ปีก รายชุดการฆ่า'!$F:$F,$A75,'สัตว์ปีก รายชุดการฆ่า'!$I:$I,$B75)</f>
        <v>0</v>
      </c>
      <c r="T75" s="10">
        <f>COUNTIFS('สัตว์ปีก รายชุดการฆ่า'!$F:$F,$A75,'สัตว์ปีก รายชุดการฆ่า'!$I:$I,$B75)</f>
        <v>0</v>
      </c>
    </row>
    <row r="76" spans="1:20">
      <c r="A76" s="9">
        <f>'สัตว์ปีก สรุปเดือน AM'!A76</f>
        <v>25</v>
      </c>
      <c r="B76" s="10" t="s">
        <v>42</v>
      </c>
      <c r="C76" s="10">
        <f>SUMIFS('สัตว์ปีก รายชุดการฆ่า'!AA:AA,'สัตว์ปีก รายชุดการฆ่า'!$F:$F,$A76,'สัตว์ปีก รายชุดการฆ่า'!$I:$I,$B76)</f>
        <v>0</v>
      </c>
      <c r="D76" s="10">
        <f>SUMIFS('สัตว์ปีก รายชุดการฆ่า'!AB:AB,'สัตว์ปีก รายชุดการฆ่า'!$F:$F,$A76,'สัตว์ปีก รายชุดการฆ่า'!$I:$I,$B76)</f>
        <v>0</v>
      </c>
      <c r="E76" s="10">
        <f>SUMIFS('สัตว์ปีก รายชุดการฆ่า'!AC:AC,'สัตว์ปีก รายชุดการฆ่า'!$F:$F,$A76,'สัตว์ปีก รายชุดการฆ่า'!$I:$I,$B76)</f>
        <v>0</v>
      </c>
      <c r="F76" s="10">
        <f>SUMIFS('สัตว์ปีก รายชุดการฆ่า'!AD:AD,'สัตว์ปีก รายชุดการฆ่า'!$F:$F,$A76,'สัตว์ปีก รายชุดการฆ่า'!$I:$I,$B76)</f>
        <v>0</v>
      </c>
      <c r="G76" s="10">
        <f>SUMIFS('สัตว์ปีก รายชุดการฆ่า'!AE:AE,'สัตว์ปีก รายชุดการฆ่า'!$F:$F,$A76,'สัตว์ปีก รายชุดการฆ่า'!$I:$I,$B76)</f>
        <v>0</v>
      </c>
      <c r="H76" s="10">
        <f>SUMIFS('สัตว์ปีก รายชุดการฆ่า'!AF:AF,'สัตว์ปีก รายชุดการฆ่า'!$F:$F,$A76,'สัตว์ปีก รายชุดการฆ่า'!$I:$I,$B76)</f>
        <v>0</v>
      </c>
      <c r="I76" s="10">
        <f>SUMIFS('สัตว์ปีก รายชุดการฆ่า'!AG:AG,'สัตว์ปีก รายชุดการฆ่า'!$F:$F,$A76,'สัตว์ปีก รายชุดการฆ่า'!$I:$I,$B76)</f>
        <v>0</v>
      </c>
      <c r="J76" s="10">
        <f>SUMIFS('สัตว์ปีก รายชุดการฆ่า'!AH:AH,'สัตว์ปีก รายชุดการฆ่า'!$F:$F,$A76,'สัตว์ปีก รายชุดการฆ่า'!$I:$I,$B76)</f>
        <v>0</v>
      </c>
      <c r="K76" s="10">
        <f>SUMIFS('สัตว์ปีก รายชุดการฆ่า'!AI:AI,'สัตว์ปีก รายชุดการฆ่า'!$F:$F,$A76,'สัตว์ปีก รายชุดการฆ่า'!$I:$I,$B76)</f>
        <v>0</v>
      </c>
      <c r="L76" s="10">
        <f>SUMIFS('สัตว์ปีก รายชุดการฆ่า'!AJ:AJ,'สัตว์ปีก รายชุดการฆ่า'!$F:$F,$A76,'สัตว์ปีก รายชุดการฆ่า'!$I:$I,$B76)</f>
        <v>0</v>
      </c>
      <c r="M76" s="10">
        <f>SUMIFS('สัตว์ปีก รายชุดการฆ่า'!AK:AK,'สัตว์ปีก รายชุดการฆ่า'!$F:$F,$A76,'สัตว์ปีก รายชุดการฆ่า'!$I:$I,$B76)</f>
        <v>0</v>
      </c>
      <c r="N76" s="10">
        <f>SUMIFS('สัตว์ปีก รายชุดการฆ่า'!AL:AL,'สัตว์ปีก รายชุดการฆ่า'!$F:$F,$A76,'สัตว์ปีก รายชุดการฆ่า'!$I:$I,$B76)</f>
        <v>0</v>
      </c>
      <c r="O76" s="10">
        <f>SUMIFS('สัตว์ปีก รายชุดการฆ่า'!AM:AM,'สัตว์ปีก รายชุดการฆ่า'!$F:$F,$A76,'สัตว์ปีก รายชุดการฆ่า'!$I:$I,$B76)</f>
        <v>0</v>
      </c>
      <c r="P76" s="10">
        <f>SUMIFS('สัตว์ปีก รายชุดการฆ่า'!AN:AN,'สัตว์ปีก รายชุดการฆ่า'!$F:$F,$A76,'สัตว์ปีก รายชุดการฆ่า'!$I:$I,$B76)</f>
        <v>0</v>
      </c>
      <c r="Q76" s="10">
        <f>SUMIFS('สัตว์ปีก รายชุดการฆ่า'!AO:AO,'สัตว์ปีก รายชุดการฆ่า'!$F:$F,$A76,'สัตว์ปีก รายชุดการฆ่า'!$I:$I,$B76)</f>
        <v>0</v>
      </c>
      <c r="R76" s="10">
        <f>SUMIFS('สัตว์ปีก รายชุดการฆ่า'!AP:AP,'สัตว์ปีก รายชุดการฆ่า'!$F:$F,$A76,'สัตว์ปีก รายชุดการฆ่า'!$I:$I,$B76)</f>
        <v>0</v>
      </c>
      <c r="S76" s="10">
        <f>COUNTIFS('สัตว์ปีก รายชุดการฆ่า'!$F:$F,$A76,'สัตว์ปีก รายชุดการฆ่า'!$I:$I,$B76)</f>
        <v>0</v>
      </c>
      <c r="T76" s="10">
        <f>COUNTIFS('สัตว์ปีก รายชุดการฆ่า'!$F:$F,$A76,'สัตว์ปีก รายชุดการฆ่า'!$I:$I,$B76)</f>
        <v>0</v>
      </c>
    </row>
    <row r="77" spans="1:20">
      <c r="A77" s="9">
        <f>'สัตว์ปีก สรุปเดือน AM'!A77</f>
        <v>25</v>
      </c>
      <c r="B77" s="10" t="s">
        <v>43</v>
      </c>
      <c r="C77" s="10">
        <f>SUMIFS('สัตว์ปีก รายชุดการฆ่า'!AA:AA,'สัตว์ปีก รายชุดการฆ่า'!$F:$F,$A77,'สัตว์ปีก รายชุดการฆ่า'!$I:$I,$B77)</f>
        <v>0</v>
      </c>
      <c r="D77" s="10">
        <f>SUMIFS('สัตว์ปีก รายชุดการฆ่า'!AB:AB,'สัตว์ปีก รายชุดการฆ่า'!$F:$F,$A77,'สัตว์ปีก รายชุดการฆ่า'!$I:$I,$B77)</f>
        <v>0</v>
      </c>
      <c r="E77" s="10">
        <f>SUMIFS('สัตว์ปีก รายชุดการฆ่า'!AC:AC,'สัตว์ปีก รายชุดการฆ่า'!$F:$F,$A77,'สัตว์ปีก รายชุดการฆ่า'!$I:$I,$B77)</f>
        <v>0</v>
      </c>
      <c r="F77" s="10">
        <f>SUMIFS('สัตว์ปีก รายชุดการฆ่า'!AD:AD,'สัตว์ปีก รายชุดการฆ่า'!$F:$F,$A77,'สัตว์ปีก รายชุดการฆ่า'!$I:$I,$B77)</f>
        <v>0</v>
      </c>
      <c r="G77" s="10">
        <f>SUMIFS('สัตว์ปีก รายชุดการฆ่า'!AE:AE,'สัตว์ปีก รายชุดการฆ่า'!$F:$F,$A77,'สัตว์ปีก รายชุดการฆ่า'!$I:$I,$B77)</f>
        <v>0</v>
      </c>
      <c r="H77" s="10">
        <f>SUMIFS('สัตว์ปีก รายชุดการฆ่า'!AF:AF,'สัตว์ปีก รายชุดการฆ่า'!$F:$F,$A77,'สัตว์ปีก รายชุดการฆ่า'!$I:$I,$B77)</f>
        <v>0</v>
      </c>
      <c r="I77" s="10">
        <f>SUMIFS('สัตว์ปีก รายชุดการฆ่า'!AG:AG,'สัตว์ปีก รายชุดการฆ่า'!$F:$F,$A77,'สัตว์ปีก รายชุดการฆ่า'!$I:$I,$B77)</f>
        <v>0</v>
      </c>
      <c r="J77" s="10">
        <f>SUMIFS('สัตว์ปีก รายชุดการฆ่า'!AH:AH,'สัตว์ปีก รายชุดการฆ่า'!$F:$F,$A77,'สัตว์ปีก รายชุดการฆ่า'!$I:$I,$B77)</f>
        <v>0</v>
      </c>
      <c r="K77" s="10">
        <f>SUMIFS('สัตว์ปีก รายชุดการฆ่า'!AI:AI,'สัตว์ปีก รายชุดการฆ่า'!$F:$F,$A77,'สัตว์ปีก รายชุดการฆ่า'!$I:$I,$B77)</f>
        <v>0</v>
      </c>
      <c r="L77" s="10">
        <f>SUMIFS('สัตว์ปีก รายชุดการฆ่า'!AJ:AJ,'สัตว์ปีก รายชุดการฆ่า'!$F:$F,$A77,'สัตว์ปีก รายชุดการฆ่า'!$I:$I,$B77)</f>
        <v>0</v>
      </c>
      <c r="M77" s="10">
        <f>SUMIFS('สัตว์ปีก รายชุดการฆ่า'!AK:AK,'สัตว์ปีก รายชุดการฆ่า'!$F:$F,$A77,'สัตว์ปีก รายชุดการฆ่า'!$I:$I,$B77)</f>
        <v>0</v>
      </c>
      <c r="N77" s="10">
        <f>SUMIFS('สัตว์ปีก รายชุดการฆ่า'!AL:AL,'สัตว์ปีก รายชุดการฆ่า'!$F:$F,$A77,'สัตว์ปีก รายชุดการฆ่า'!$I:$I,$B77)</f>
        <v>0</v>
      </c>
      <c r="O77" s="10">
        <f>SUMIFS('สัตว์ปีก รายชุดการฆ่า'!AM:AM,'สัตว์ปีก รายชุดการฆ่า'!$F:$F,$A77,'สัตว์ปีก รายชุดการฆ่า'!$I:$I,$B77)</f>
        <v>0</v>
      </c>
      <c r="P77" s="10">
        <f>SUMIFS('สัตว์ปีก รายชุดการฆ่า'!AN:AN,'สัตว์ปีก รายชุดการฆ่า'!$F:$F,$A77,'สัตว์ปีก รายชุดการฆ่า'!$I:$I,$B77)</f>
        <v>0</v>
      </c>
      <c r="Q77" s="10">
        <f>SUMIFS('สัตว์ปีก รายชุดการฆ่า'!AO:AO,'สัตว์ปีก รายชุดการฆ่า'!$F:$F,$A77,'สัตว์ปีก รายชุดการฆ่า'!$I:$I,$B77)</f>
        <v>0</v>
      </c>
      <c r="R77" s="10">
        <f>SUMIFS('สัตว์ปีก รายชุดการฆ่า'!AP:AP,'สัตว์ปีก รายชุดการฆ่า'!$F:$F,$A77,'สัตว์ปีก รายชุดการฆ่า'!$I:$I,$B77)</f>
        <v>0</v>
      </c>
      <c r="S77" s="10">
        <f>COUNTIFS('สัตว์ปีก รายชุดการฆ่า'!$F:$F,$A77,'สัตว์ปีก รายชุดการฆ่า'!$I:$I,$B77)</f>
        <v>0</v>
      </c>
      <c r="T77" s="10">
        <f>COUNTIFS('สัตว์ปีก รายชุดการฆ่า'!$F:$F,$A77,'สัตว์ปีก รายชุดการฆ่า'!$I:$I,$B77)</f>
        <v>0</v>
      </c>
    </row>
    <row r="78" spans="1:20">
      <c r="A78" s="9">
        <f>'สัตว์ปีก สรุปเดือน AM'!A78</f>
        <v>25</v>
      </c>
      <c r="B78" s="10" t="s">
        <v>44</v>
      </c>
      <c r="C78" s="10">
        <f>SUMIFS('สัตว์ปีก รายชุดการฆ่า'!AA:AA,'สัตว์ปีก รายชุดการฆ่า'!$F:$F,$A78,'สัตว์ปีก รายชุดการฆ่า'!$I:$I,$B78)</f>
        <v>0</v>
      </c>
      <c r="D78" s="10">
        <f>SUMIFS('สัตว์ปีก รายชุดการฆ่า'!AB:AB,'สัตว์ปีก รายชุดการฆ่า'!$F:$F,$A78,'สัตว์ปีก รายชุดการฆ่า'!$I:$I,$B78)</f>
        <v>0</v>
      </c>
      <c r="E78" s="10">
        <f>SUMIFS('สัตว์ปีก รายชุดการฆ่า'!AC:AC,'สัตว์ปีก รายชุดการฆ่า'!$F:$F,$A78,'สัตว์ปีก รายชุดการฆ่า'!$I:$I,$B78)</f>
        <v>0</v>
      </c>
      <c r="F78" s="10">
        <f>SUMIFS('สัตว์ปีก รายชุดการฆ่า'!AD:AD,'สัตว์ปีก รายชุดการฆ่า'!$F:$F,$A78,'สัตว์ปีก รายชุดการฆ่า'!$I:$I,$B78)</f>
        <v>0</v>
      </c>
      <c r="G78" s="10">
        <f>SUMIFS('สัตว์ปีก รายชุดการฆ่า'!AE:AE,'สัตว์ปีก รายชุดการฆ่า'!$F:$F,$A78,'สัตว์ปีก รายชุดการฆ่า'!$I:$I,$B78)</f>
        <v>0</v>
      </c>
      <c r="H78" s="10">
        <f>SUMIFS('สัตว์ปีก รายชุดการฆ่า'!AF:AF,'สัตว์ปีก รายชุดการฆ่า'!$F:$F,$A78,'สัตว์ปีก รายชุดการฆ่า'!$I:$I,$B78)</f>
        <v>0</v>
      </c>
      <c r="I78" s="10">
        <f>SUMIFS('สัตว์ปีก รายชุดการฆ่า'!AG:AG,'สัตว์ปีก รายชุดการฆ่า'!$F:$F,$A78,'สัตว์ปีก รายชุดการฆ่า'!$I:$I,$B78)</f>
        <v>0</v>
      </c>
      <c r="J78" s="10">
        <f>SUMIFS('สัตว์ปีก รายชุดการฆ่า'!AH:AH,'สัตว์ปีก รายชุดการฆ่า'!$F:$F,$A78,'สัตว์ปีก รายชุดการฆ่า'!$I:$I,$B78)</f>
        <v>0</v>
      </c>
      <c r="K78" s="10">
        <f>SUMIFS('สัตว์ปีก รายชุดการฆ่า'!AI:AI,'สัตว์ปีก รายชุดการฆ่า'!$F:$F,$A78,'สัตว์ปีก รายชุดการฆ่า'!$I:$I,$B78)</f>
        <v>0</v>
      </c>
      <c r="L78" s="10">
        <f>SUMIFS('สัตว์ปีก รายชุดการฆ่า'!AJ:AJ,'สัตว์ปีก รายชุดการฆ่า'!$F:$F,$A78,'สัตว์ปีก รายชุดการฆ่า'!$I:$I,$B78)</f>
        <v>0</v>
      </c>
      <c r="M78" s="10">
        <f>SUMIFS('สัตว์ปีก รายชุดการฆ่า'!AK:AK,'สัตว์ปีก รายชุดการฆ่า'!$F:$F,$A78,'สัตว์ปีก รายชุดการฆ่า'!$I:$I,$B78)</f>
        <v>0</v>
      </c>
      <c r="N78" s="10">
        <f>SUMIFS('สัตว์ปีก รายชุดการฆ่า'!AL:AL,'สัตว์ปีก รายชุดการฆ่า'!$F:$F,$A78,'สัตว์ปีก รายชุดการฆ่า'!$I:$I,$B78)</f>
        <v>0</v>
      </c>
      <c r="O78" s="10">
        <f>SUMIFS('สัตว์ปีก รายชุดการฆ่า'!AM:AM,'สัตว์ปีก รายชุดการฆ่า'!$F:$F,$A78,'สัตว์ปีก รายชุดการฆ่า'!$I:$I,$B78)</f>
        <v>0</v>
      </c>
      <c r="P78" s="10">
        <f>SUMIFS('สัตว์ปีก รายชุดการฆ่า'!AN:AN,'สัตว์ปีก รายชุดการฆ่า'!$F:$F,$A78,'สัตว์ปีก รายชุดการฆ่า'!$I:$I,$B78)</f>
        <v>0</v>
      </c>
      <c r="Q78" s="10">
        <f>SUMIFS('สัตว์ปีก รายชุดการฆ่า'!AO:AO,'สัตว์ปีก รายชุดการฆ่า'!$F:$F,$A78,'สัตว์ปีก รายชุดการฆ่า'!$I:$I,$B78)</f>
        <v>0</v>
      </c>
      <c r="R78" s="10">
        <f>SUMIFS('สัตว์ปีก รายชุดการฆ่า'!AP:AP,'สัตว์ปีก รายชุดการฆ่า'!$F:$F,$A78,'สัตว์ปีก รายชุดการฆ่า'!$I:$I,$B78)</f>
        <v>0</v>
      </c>
      <c r="S78" s="10">
        <f>COUNTIFS('สัตว์ปีก รายชุดการฆ่า'!$F:$F,$A78,'สัตว์ปีก รายชุดการฆ่า'!$I:$I,$B78)</f>
        <v>0</v>
      </c>
      <c r="T78" s="10">
        <f>COUNTIFS('สัตว์ปีก รายชุดการฆ่า'!$F:$F,$A78,'สัตว์ปีก รายชุดการฆ่า'!$I:$I,$B78)</f>
        <v>0</v>
      </c>
    </row>
    <row r="79" spans="1:20">
      <c r="A79" s="9">
        <f>'สัตว์ปีก สรุปเดือน AM'!A79</f>
        <v>26</v>
      </c>
      <c r="B79" s="10" t="s">
        <v>42</v>
      </c>
      <c r="C79" s="10">
        <f>SUMIFS('สัตว์ปีก รายชุดการฆ่า'!AA:AA,'สัตว์ปีก รายชุดการฆ่า'!$F:$F,$A79,'สัตว์ปีก รายชุดการฆ่า'!$I:$I,$B79)</f>
        <v>0</v>
      </c>
      <c r="D79" s="10">
        <f>SUMIFS('สัตว์ปีก รายชุดการฆ่า'!AB:AB,'สัตว์ปีก รายชุดการฆ่า'!$F:$F,$A79,'สัตว์ปีก รายชุดการฆ่า'!$I:$I,$B79)</f>
        <v>0</v>
      </c>
      <c r="E79" s="10">
        <f>SUMIFS('สัตว์ปีก รายชุดการฆ่า'!AC:AC,'สัตว์ปีก รายชุดการฆ่า'!$F:$F,$A79,'สัตว์ปีก รายชุดการฆ่า'!$I:$I,$B79)</f>
        <v>0</v>
      </c>
      <c r="F79" s="10">
        <f>SUMIFS('สัตว์ปีก รายชุดการฆ่า'!AD:AD,'สัตว์ปีก รายชุดการฆ่า'!$F:$F,$A79,'สัตว์ปีก รายชุดการฆ่า'!$I:$I,$B79)</f>
        <v>0</v>
      </c>
      <c r="G79" s="10">
        <f>SUMIFS('สัตว์ปีก รายชุดการฆ่า'!AE:AE,'สัตว์ปีก รายชุดการฆ่า'!$F:$F,$A79,'สัตว์ปีก รายชุดการฆ่า'!$I:$I,$B79)</f>
        <v>0</v>
      </c>
      <c r="H79" s="10">
        <f>SUMIFS('สัตว์ปีก รายชุดการฆ่า'!AF:AF,'สัตว์ปีก รายชุดการฆ่า'!$F:$F,$A79,'สัตว์ปีก รายชุดการฆ่า'!$I:$I,$B79)</f>
        <v>0</v>
      </c>
      <c r="I79" s="10">
        <f>SUMIFS('สัตว์ปีก รายชุดการฆ่า'!AG:AG,'สัตว์ปีก รายชุดการฆ่า'!$F:$F,$A79,'สัตว์ปีก รายชุดการฆ่า'!$I:$I,$B79)</f>
        <v>0</v>
      </c>
      <c r="J79" s="10">
        <f>SUMIFS('สัตว์ปีก รายชุดการฆ่า'!AH:AH,'สัตว์ปีก รายชุดการฆ่า'!$F:$F,$A79,'สัตว์ปีก รายชุดการฆ่า'!$I:$I,$B79)</f>
        <v>0</v>
      </c>
      <c r="K79" s="10">
        <f>SUMIFS('สัตว์ปีก รายชุดการฆ่า'!AI:AI,'สัตว์ปีก รายชุดการฆ่า'!$F:$F,$A79,'สัตว์ปีก รายชุดการฆ่า'!$I:$I,$B79)</f>
        <v>0</v>
      </c>
      <c r="L79" s="10">
        <f>SUMIFS('สัตว์ปีก รายชุดการฆ่า'!AJ:AJ,'สัตว์ปีก รายชุดการฆ่า'!$F:$F,$A79,'สัตว์ปีก รายชุดการฆ่า'!$I:$I,$B79)</f>
        <v>0</v>
      </c>
      <c r="M79" s="10">
        <f>SUMIFS('สัตว์ปีก รายชุดการฆ่า'!AK:AK,'สัตว์ปีก รายชุดการฆ่า'!$F:$F,$A79,'สัตว์ปีก รายชุดการฆ่า'!$I:$I,$B79)</f>
        <v>0</v>
      </c>
      <c r="N79" s="10">
        <f>SUMIFS('สัตว์ปีก รายชุดการฆ่า'!AL:AL,'สัตว์ปีก รายชุดการฆ่า'!$F:$F,$A79,'สัตว์ปีก รายชุดการฆ่า'!$I:$I,$B79)</f>
        <v>0</v>
      </c>
      <c r="O79" s="10">
        <f>SUMIFS('สัตว์ปีก รายชุดการฆ่า'!AM:AM,'สัตว์ปีก รายชุดการฆ่า'!$F:$F,$A79,'สัตว์ปีก รายชุดการฆ่า'!$I:$I,$B79)</f>
        <v>0</v>
      </c>
      <c r="P79" s="10">
        <f>SUMIFS('สัตว์ปีก รายชุดการฆ่า'!AN:AN,'สัตว์ปีก รายชุดการฆ่า'!$F:$F,$A79,'สัตว์ปีก รายชุดการฆ่า'!$I:$I,$B79)</f>
        <v>0</v>
      </c>
      <c r="Q79" s="10">
        <f>SUMIFS('สัตว์ปีก รายชุดการฆ่า'!AO:AO,'สัตว์ปีก รายชุดการฆ่า'!$F:$F,$A79,'สัตว์ปีก รายชุดการฆ่า'!$I:$I,$B79)</f>
        <v>0</v>
      </c>
      <c r="R79" s="10">
        <f>SUMIFS('สัตว์ปีก รายชุดการฆ่า'!AP:AP,'สัตว์ปีก รายชุดการฆ่า'!$F:$F,$A79,'สัตว์ปีก รายชุดการฆ่า'!$I:$I,$B79)</f>
        <v>0</v>
      </c>
      <c r="S79" s="10">
        <f>COUNTIFS('สัตว์ปีก รายชุดการฆ่า'!$F:$F,$A79,'สัตว์ปีก รายชุดการฆ่า'!$I:$I,$B79)</f>
        <v>0</v>
      </c>
      <c r="T79" s="10">
        <f>COUNTIFS('สัตว์ปีก รายชุดการฆ่า'!$F:$F,$A79,'สัตว์ปีก รายชุดการฆ่า'!$I:$I,$B79)</f>
        <v>0</v>
      </c>
    </row>
    <row r="80" spans="1:20">
      <c r="A80" s="9">
        <f>'สัตว์ปีก สรุปเดือน AM'!A80</f>
        <v>26</v>
      </c>
      <c r="B80" s="10" t="s">
        <v>43</v>
      </c>
      <c r="C80" s="10">
        <f>SUMIFS('สัตว์ปีก รายชุดการฆ่า'!AA:AA,'สัตว์ปีก รายชุดการฆ่า'!$F:$F,$A80,'สัตว์ปีก รายชุดการฆ่า'!$I:$I,$B80)</f>
        <v>0</v>
      </c>
      <c r="D80" s="10">
        <f>SUMIFS('สัตว์ปีก รายชุดการฆ่า'!AB:AB,'สัตว์ปีก รายชุดการฆ่า'!$F:$F,$A80,'สัตว์ปีก รายชุดการฆ่า'!$I:$I,$B80)</f>
        <v>0</v>
      </c>
      <c r="E80" s="10">
        <f>SUMIFS('สัตว์ปีก รายชุดการฆ่า'!AC:AC,'สัตว์ปีก รายชุดการฆ่า'!$F:$F,$A80,'สัตว์ปีก รายชุดการฆ่า'!$I:$I,$B80)</f>
        <v>0</v>
      </c>
      <c r="F80" s="10">
        <f>SUMIFS('สัตว์ปีก รายชุดการฆ่า'!AD:AD,'สัตว์ปีก รายชุดการฆ่า'!$F:$F,$A80,'สัตว์ปีก รายชุดการฆ่า'!$I:$I,$B80)</f>
        <v>0</v>
      </c>
      <c r="G80" s="10">
        <f>SUMIFS('สัตว์ปีก รายชุดการฆ่า'!AE:AE,'สัตว์ปีก รายชุดการฆ่า'!$F:$F,$A80,'สัตว์ปีก รายชุดการฆ่า'!$I:$I,$B80)</f>
        <v>0</v>
      </c>
      <c r="H80" s="10">
        <f>SUMIFS('สัตว์ปีก รายชุดการฆ่า'!AF:AF,'สัตว์ปีก รายชุดการฆ่า'!$F:$F,$A80,'สัตว์ปีก รายชุดการฆ่า'!$I:$I,$B80)</f>
        <v>0</v>
      </c>
      <c r="I80" s="10">
        <f>SUMIFS('สัตว์ปีก รายชุดการฆ่า'!AG:AG,'สัตว์ปีก รายชุดการฆ่า'!$F:$F,$A80,'สัตว์ปีก รายชุดการฆ่า'!$I:$I,$B80)</f>
        <v>0</v>
      </c>
      <c r="J80" s="10">
        <f>SUMIFS('สัตว์ปีก รายชุดการฆ่า'!AH:AH,'สัตว์ปีก รายชุดการฆ่า'!$F:$F,$A80,'สัตว์ปีก รายชุดการฆ่า'!$I:$I,$B80)</f>
        <v>0</v>
      </c>
      <c r="K80" s="10">
        <f>SUMIFS('สัตว์ปีก รายชุดการฆ่า'!AI:AI,'สัตว์ปีก รายชุดการฆ่า'!$F:$F,$A80,'สัตว์ปีก รายชุดการฆ่า'!$I:$I,$B80)</f>
        <v>0</v>
      </c>
      <c r="L80" s="10">
        <f>SUMIFS('สัตว์ปีก รายชุดการฆ่า'!AJ:AJ,'สัตว์ปีก รายชุดการฆ่า'!$F:$F,$A80,'สัตว์ปีก รายชุดการฆ่า'!$I:$I,$B80)</f>
        <v>0</v>
      </c>
      <c r="M80" s="10">
        <f>SUMIFS('สัตว์ปีก รายชุดการฆ่า'!AK:AK,'สัตว์ปีก รายชุดการฆ่า'!$F:$F,$A80,'สัตว์ปีก รายชุดการฆ่า'!$I:$I,$B80)</f>
        <v>0</v>
      </c>
      <c r="N80" s="10">
        <f>SUMIFS('สัตว์ปีก รายชุดการฆ่า'!AL:AL,'สัตว์ปีก รายชุดการฆ่า'!$F:$F,$A80,'สัตว์ปีก รายชุดการฆ่า'!$I:$I,$B80)</f>
        <v>0</v>
      </c>
      <c r="O80" s="10">
        <f>SUMIFS('สัตว์ปีก รายชุดการฆ่า'!AM:AM,'สัตว์ปีก รายชุดการฆ่า'!$F:$F,$A80,'สัตว์ปีก รายชุดการฆ่า'!$I:$I,$B80)</f>
        <v>0</v>
      </c>
      <c r="P80" s="10">
        <f>SUMIFS('สัตว์ปีก รายชุดการฆ่า'!AN:AN,'สัตว์ปีก รายชุดการฆ่า'!$F:$F,$A80,'สัตว์ปีก รายชุดการฆ่า'!$I:$I,$B80)</f>
        <v>0</v>
      </c>
      <c r="Q80" s="10">
        <f>SUMIFS('สัตว์ปีก รายชุดการฆ่า'!AO:AO,'สัตว์ปีก รายชุดการฆ่า'!$F:$F,$A80,'สัตว์ปีก รายชุดการฆ่า'!$I:$I,$B80)</f>
        <v>0</v>
      </c>
      <c r="R80" s="10">
        <f>SUMIFS('สัตว์ปีก รายชุดการฆ่า'!AP:AP,'สัตว์ปีก รายชุดการฆ่า'!$F:$F,$A80,'สัตว์ปีก รายชุดการฆ่า'!$I:$I,$B80)</f>
        <v>0</v>
      </c>
      <c r="S80" s="10">
        <f>COUNTIFS('สัตว์ปีก รายชุดการฆ่า'!$F:$F,$A80,'สัตว์ปีก รายชุดการฆ่า'!$I:$I,$B80)</f>
        <v>0</v>
      </c>
      <c r="T80" s="10">
        <f>COUNTIFS('สัตว์ปีก รายชุดการฆ่า'!$F:$F,$A80,'สัตว์ปีก รายชุดการฆ่า'!$I:$I,$B80)</f>
        <v>0</v>
      </c>
    </row>
    <row r="81" spans="1:20">
      <c r="A81" s="9">
        <f>'สัตว์ปีก สรุปเดือน AM'!A81</f>
        <v>26</v>
      </c>
      <c r="B81" s="10" t="s">
        <v>44</v>
      </c>
      <c r="C81" s="10">
        <f>SUMIFS('สัตว์ปีก รายชุดการฆ่า'!AA:AA,'สัตว์ปีก รายชุดการฆ่า'!$F:$F,$A81,'สัตว์ปีก รายชุดการฆ่า'!$I:$I,$B81)</f>
        <v>0</v>
      </c>
      <c r="D81" s="10">
        <f>SUMIFS('สัตว์ปีก รายชุดการฆ่า'!AB:AB,'สัตว์ปีก รายชุดการฆ่า'!$F:$F,$A81,'สัตว์ปีก รายชุดการฆ่า'!$I:$I,$B81)</f>
        <v>0</v>
      </c>
      <c r="E81" s="10">
        <f>SUMIFS('สัตว์ปีก รายชุดการฆ่า'!AC:AC,'สัตว์ปีก รายชุดการฆ่า'!$F:$F,$A81,'สัตว์ปีก รายชุดการฆ่า'!$I:$I,$B81)</f>
        <v>0</v>
      </c>
      <c r="F81" s="10">
        <f>SUMIFS('สัตว์ปีก รายชุดการฆ่า'!AD:AD,'สัตว์ปีก รายชุดการฆ่า'!$F:$F,$A81,'สัตว์ปีก รายชุดการฆ่า'!$I:$I,$B81)</f>
        <v>0</v>
      </c>
      <c r="G81" s="10">
        <f>SUMIFS('สัตว์ปีก รายชุดการฆ่า'!AE:AE,'สัตว์ปีก รายชุดการฆ่า'!$F:$F,$A81,'สัตว์ปีก รายชุดการฆ่า'!$I:$I,$B81)</f>
        <v>0</v>
      </c>
      <c r="H81" s="10">
        <f>SUMIFS('สัตว์ปีก รายชุดการฆ่า'!AF:AF,'สัตว์ปีก รายชุดการฆ่า'!$F:$F,$A81,'สัตว์ปีก รายชุดการฆ่า'!$I:$I,$B81)</f>
        <v>0</v>
      </c>
      <c r="I81" s="10">
        <f>SUMIFS('สัตว์ปีก รายชุดการฆ่า'!AG:AG,'สัตว์ปีก รายชุดการฆ่า'!$F:$F,$A81,'สัตว์ปีก รายชุดการฆ่า'!$I:$I,$B81)</f>
        <v>0</v>
      </c>
      <c r="J81" s="10">
        <f>SUMIFS('สัตว์ปีก รายชุดการฆ่า'!AH:AH,'สัตว์ปีก รายชุดการฆ่า'!$F:$F,$A81,'สัตว์ปีก รายชุดการฆ่า'!$I:$I,$B81)</f>
        <v>0</v>
      </c>
      <c r="K81" s="10">
        <f>SUMIFS('สัตว์ปีก รายชุดการฆ่า'!AI:AI,'สัตว์ปีก รายชุดการฆ่า'!$F:$F,$A81,'สัตว์ปีก รายชุดการฆ่า'!$I:$I,$B81)</f>
        <v>0</v>
      </c>
      <c r="L81" s="10">
        <f>SUMIFS('สัตว์ปีก รายชุดการฆ่า'!AJ:AJ,'สัตว์ปีก รายชุดการฆ่า'!$F:$F,$A81,'สัตว์ปีก รายชุดการฆ่า'!$I:$I,$B81)</f>
        <v>0</v>
      </c>
      <c r="M81" s="10">
        <f>SUMIFS('สัตว์ปีก รายชุดการฆ่า'!AK:AK,'สัตว์ปีก รายชุดการฆ่า'!$F:$F,$A81,'สัตว์ปีก รายชุดการฆ่า'!$I:$I,$B81)</f>
        <v>0</v>
      </c>
      <c r="N81" s="10">
        <f>SUMIFS('สัตว์ปีก รายชุดการฆ่า'!AL:AL,'สัตว์ปีก รายชุดการฆ่า'!$F:$F,$A81,'สัตว์ปีก รายชุดการฆ่า'!$I:$I,$B81)</f>
        <v>0</v>
      </c>
      <c r="O81" s="10">
        <f>SUMIFS('สัตว์ปีก รายชุดการฆ่า'!AM:AM,'สัตว์ปีก รายชุดการฆ่า'!$F:$F,$A81,'สัตว์ปีก รายชุดการฆ่า'!$I:$I,$B81)</f>
        <v>0</v>
      </c>
      <c r="P81" s="10">
        <f>SUMIFS('สัตว์ปีก รายชุดการฆ่า'!AN:AN,'สัตว์ปีก รายชุดการฆ่า'!$F:$F,$A81,'สัตว์ปีก รายชุดการฆ่า'!$I:$I,$B81)</f>
        <v>0</v>
      </c>
      <c r="Q81" s="10">
        <f>SUMIFS('สัตว์ปีก รายชุดการฆ่า'!AO:AO,'สัตว์ปีก รายชุดการฆ่า'!$F:$F,$A81,'สัตว์ปีก รายชุดการฆ่า'!$I:$I,$B81)</f>
        <v>0</v>
      </c>
      <c r="R81" s="10">
        <f>SUMIFS('สัตว์ปีก รายชุดการฆ่า'!AP:AP,'สัตว์ปีก รายชุดการฆ่า'!$F:$F,$A81,'สัตว์ปีก รายชุดการฆ่า'!$I:$I,$B81)</f>
        <v>0</v>
      </c>
      <c r="S81" s="10">
        <f>COUNTIFS('สัตว์ปีก รายชุดการฆ่า'!$F:$F,$A81,'สัตว์ปีก รายชุดการฆ่า'!$I:$I,$B81)</f>
        <v>0</v>
      </c>
      <c r="T81" s="10">
        <f>COUNTIFS('สัตว์ปีก รายชุดการฆ่า'!$F:$F,$A81,'สัตว์ปีก รายชุดการฆ่า'!$I:$I,$B81)</f>
        <v>0</v>
      </c>
    </row>
    <row r="82" spans="1:20">
      <c r="A82" s="9">
        <f>'สัตว์ปีก สรุปเดือน AM'!A82</f>
        <v>27</v>
      </c>
      <c r="B82" s="10" t="s">
        <v>42</v>
      </c>
      <c r="C82" s="10">
        <f>SUMIFS('สัตว์ปีก รายชุดการฆ่า'!AA:AA,'สัตว์ปีก รายชุดการฆ่า'!$F:$F,$A82,'สัตว์ปีก รายชุดการฆ่า'!$I:$I,$B82)</f>
        <v>0</v>
      </c>
      <c r="D82" s="10">
        <f>SUMIFS('สัตว์ปีก รายชุดการฆ่า'!AB:AB,'สัตว์ปีก รายชุดการฆ่า'!$F:$F,$A82,'สัตว์ปีก รายชุดการฆ่า'!$I:$I,$B82)</f>
        <v>0</v>
      </c>
      <c r="E82" s="10">
        <f>SUMIFS('สัตว์ปีก รายชุดการฆ่า'!AC:AC,'สัตว์ปีก รายชุดการฆ่า'!$F:$F,$A82,'สัตว์ปีก รายชุดการฆ่า'!$I:$I,$B82)</f>
        <v>0</v>
      </c>
      <c r="F82" s="10">
        <f>SUMIFS('สัตว์ปีก รายชุดการฆ่า'!AD:AD,'สัตว์ปีก รายชุดการฆ่า'!$F:$F,$A82,'สัตว์ปีก รายชุดการฆ่า'!$I:$I,$B82)</f>
        <v>0</v>
      </c>
      <c r="G82" s="10">
        <f>SUMIFS('สัตว์ปีก รายชุดการฆ่า'!AE:AE,'สัตว์ปีก รายชุดการฆ่า'!$F:$F,$A82,'สัตว์ปีก รายชุดการฆ่า'!$I:$I,$B82)</f>
        <v>0</v>
      </c>
      <c r="H82" s="10">
        <f>SUMIFS('สัตว์ปีก รายชุดการฆ่า'!AF:AF,'สัตว์ปีก รายชุดการฆ่า'!$F:$F,$A82,'สัตว์ปีก รายชุดการฆ่า'!$I:$I,$B82)</f>
        <v>0</v>
      </c>
      <c r="I82" s="10">
        <f>SUMIFS('สัตว์ปีก รายชุดการฆ่า'!AG:AG,'สัตว์ปีก รายชุดการฆ่า'!$F:$F,$A82,'สัตว์ปีก รายชุดการฆ่า'!$I:$I,$B82)</f>
        <v>0</v>
      </c>
      <c r="J82" s="10">
        <f>SUMIFS('สัตว์ปีก รายชุดการฆ่า'!AH:AH,'สัตว์ปีก รายชุดการฆ่า'!$F:$F,$A82,'สัตว์ปีก รายชุดการฆ่า'!$I:$I,$B82)</f>
        <v>0</v>
      </c>
      <c r="K82" s="10">
        <f>SUMIFS('สัตว์ปีก รายชุดการฆ่า'!AI:AI,'สัตว์ปีก รายชุดการฆ่า'!$F:$F,$A82,'สัตว์ปีก รายชุดการฆ่า'!$I:$I,$B82)</f>
        <v>0</v>
      </c>
      <c r="L82" s="10">
        <f>SUMIFS('สัตว์ปีก รายชุดการฆ่า'!AJ:AJ,'สัตว์ปีก รายชุดการฆ่า'!$F:$F,$A82,'สัตว์ปีก รายชุดการฆ่า'!$I:$I,$B82)</f>
        <v>0</v>
      </c>
      <c r="M82" s="10">
        <f>SUMIFS('สัตว์ปีก รายชุดการฆ่า'!AK:AK,'สัตว์ปีก รายชุดการฆ่า'!$F:$F,$A82,'สัตว์ปีก รายชุดการฆ่า'!$I:$I,$B82)</f>
        <v>0</v>
      </c>
      <c r="N82" s="10">
        <f>SUMIFS('สัตว์ปีก รายชุดการฆ่า'!AL:AL,'สัตว์ปีก รายชุดการฆ่า'!$F:$F,$A82,'สัตว์ปีก รายชุดการฆ่า'!$I:$I,$B82)</f>
        <v>0</v>
      </c>
      <c r="O82" s="10">
        <f>SUMIFS('สัตว์ปีก รายชุดการฆ่า'!AM:AM,'สัตว์ปีก รายชุดการฆ่า'!$F:$F,$A82,'สัตว์ปีก รายชุดการฆ่า'!$I:$I,$B82)</f>
        <v>0</v>
      </c>
      <c r="P82" s="10">
        <f>SUMIFS('สัตว์ปีก รายชุดการฆ่า'!AN:AN,'สัตว์ปีก รายชุดการฆ่า'!$F:$F,$A82,'สัตว์ปีก รายชุดการฆ่า'!$I:$I,$B82)</f>
        <v>0</v>
      </c>
      <c r="Q82" s="10">
        <f>SUMIFS('สัตว์ปีก รายชุดการฆ่า'!AO:AO,'สัตว์ปีก รายชุดการฆ่า'!$F:$F,$A82,'สัตว์ปีก รายชุดการฆ่า'!$I:$I,$B82)</f>
        <v>0</v>
      </c>
      <c r="R82" s="10">
        <f>SUMIFS('สัตว์ปีก รายชุดการฆ่า'!AP:AP,'สัตว์ปีก รายชุดการฆ่า'!$F:$F,$A82,'สัตว์ปีก รายชุดการฆ่า'!$I:$I,$B82)</f>
        <v>0</v>
      </c>
      <c r="S82" s="10">
        <f>COUNTIFS('สัตว์ปีก รายชุดการฆ่า'!$F:$F,$A82,'สัตว์ปีก รายชุดการฆ่า'!$I:$I,$B82)</f>
        <v>0</v>
      </c>
      <c r="T82" s="10">
        <f>COUNTIFS('สัตว์ปีก รายชุดการฆ่า'!$F:$F,$A82,'สัตว์ปีก รายชุดการฆ่า'!$I:$I,$B82)</f>
        <v>0</v>
      </c>
    </row>
    <row r="83" spans="1:20">
      <c r="A83" s="9">
        <f>'สัตว์ปีก สรุปเดือน AM'!A83</f>
        <v>27</v>
      </c>
      <c r="B83" s="10" t="s">
        <v>43</v>
      </c>
      <c r="C83" s="10">
        <f>SUMIFS('สัตว์ปีก รายชุดการฆ่า'!AA:AA,'สัตว์ปีก รายชุดการฆ่า'!$F:$F,$A83,'สัตว์ปีก รายชุดการฆ่า'!$I:$I,$B83)</f>
        <v>0</v>
      </c>
      <c r="D83" s="10">
        <f>SUMIFS('สัตว์ปีก รายชุดการฆ่า'!AB:AB,'สัตว์ปีก รายชุดการฆ่า'!$F:$F,$A83,'สัตว์ปีก รายชุดการฆ่า'!$I:$I,$B83)</f>
        <v>0</v>
      </c>
      <c r="E83" s="10">
        <f>SUMIFS('สัตว์ปีก รายชุดการฆ่า'!AC:AC,'สัตว์ปีก รายชุดการฆ่า'!$F:$F,$A83,'สัตว์ปีก รายชุดการฆ่า'!$I:$I,$B83)</f>
        <v>0</v>
      </c>
      <c r="F83" s="10">
        <f>SUMIFS('สัตว์ปีก รายชุดการฆ่า'!AD:AD,'สัตว์ปีก รายชุดการฆ่า'!$F:$F,$A83,'สัตว์ปีก รายชุดการฆ่า'!$I:$I,$B83)</f>
        <v>0</v>
      </c>
      <c r="G83" s="10">
        <f>SUMIFS('สัตว์ปีก รายชุดการฆ่า'!AE:AE,'สัตว์ปีก รายชุดการฆ่า'!$F:$F,$A83,'สัตว์ปีก รายชุดการฆ่า'!$I:$I,$B83)</f>
        <v>0</v>
      </c>
      <c r="H83" s="10">
        <f>SUMIFS('สัตว์ปีก รายชุดการฆ่า'!AF:AF,'สัตว์ปีก รายชุดการฆ่า'!$F:$F,$A83,'สัตว์ปีก รายชุดการฆ่า'!$I:$I,$B83)</f>
        <v>0</v>
      </c>
      <c r="I83" s="10">
        <f>SUMIFS('สัตว์ปีก รายชุดการฆ่า'!AG:AG,'สัตว์ปีก รายชุดการฆ่า'!$F:$F,$A83,'สัตว์ปีก รายชุดการฆ่า'!$I:$I,$B83)</f>
        <v>0</v>
      </c>
      <c r="J83" s="10">
        <f>SUMIFS('สัตว์ปีก รายชุดการฆ่า'!AH:AH,'สัตว์ปีก รายชุดการฆ่า'!$F:$F,$A83,'สัตว์ปีก รายชุดการฆ่า'!$I:$I,$B83)</f>
        <v>0</v>
      </c>
      <c r="K83" s="10">
        <f>SUMIFS('สัตว์ปีก รายชุดการฆ่า'!AI:AI,'สัตว์ปีก รายชุดการฆ่า'!$F:$F,$A83,'สัตว์ปีก รายชุดการฆ่า'!$I:$I,$B83)</f>
        <v>0</v>
      </c>
      <c r="L83" s="10">
        <f>SUMIFS('สัตว์ปีก รายชุดการฆ่า'!AJ:AJ,'สัตว์ปีก รายชุดการฆ่า'!$F:$F,$A83,'สัตว์ปีก รายชุดการฆ่า'!$I:$I,$B83)</f>
        <v>0</v>
      </c>
      <c r="M83" s="10">
        <f>SUMIFS('สัตว์ปีก รายชุดการฆ่า'!AK:AK,'สัตว์ปีก รายชุดการฆ่า'!$F:$F,$A83,'สัตว์ปีก รายชุดการฆ่า'!$I:$I,$B83)</f>
        <v>0</v>
      </c>
      <c r="N83" s="10">
        <f>SUMIFS('สัตว์ปีก รายชุดการฆ่า'!AL:AL,'สัตว์ปีก รายชุดการฆ่า'!$F:$F,$A83,'สัตว์ปีก รายชุดการฆ่า'!$I:$I,$B83)</f>
        <v>0</v>
      </c>
      <c r="O83" s="10">
        <f>SUMIFS('สัตว์ปีก รายชุดการฆ่า'!AM:AM,'สัตว์ปีก รายชุดการฆ่า'!$F:$F,$A83,'สัตว์ปีก รายชุดการฆ่า'!$I:$I,$B83)</f>
        <v>0</v>
      </c>
      <c r="P83" s="10">
        <f>SUMIFS('สัตว์ปีก รายชุดการฆ่า'!AN:AN,'สัตว์ปีก รายชุดการฆ่า'!$F:$F,$A83,'สัตว์ปีก รายชุดการฆ่า'!$I:$I,$B83)</f>
        <v>0</v>
      </c>
      <c r="Q83" s="10">
        <f>SUMIFS('สัตว์ปีก รายชุดการฆ่า'!AO:AO,'สัตว์ปีก รายชุดการฆ่า'!$F:$F,$A83,'สัตว์ปีก รายชุดการฆ่า'!$I:$I,$B83)</f>
        <v>0</v>
      </c>
      <c r="R83" s="10">
        <f>SUMIFS('สัตว์ปีก รายชุดการฆ่า'!AP:AP,'สัตว์ปีก รายชุดการฆ่า'!$F:$F,$A83,'สัตว์ปีก รายชุดการฆ่า'!$I:$I,$B83)</f>
        <v>0</v>
      </c>
      <c r="S83" s="10">
        <f>COUNTIFS('สัตว์ปีก รายชุดการฆ่า'!$F:$F,$A83,'สัตว์ปีก รายชุดการฆ่า'!$I:$I,$B83)</f>
        <v>0</v>
      </c>
      <c r="T83" s="10">
        <f>COUNTIFS('สัตว์ปีก รายชุดการฆ่า'!$F:$F,$A83,'สัตว์ปีก รายชุดการฆ่า'!$I:$I,$B83)</f>
        <v>0</v>
      </c>
    </row>
    <row r="84" spans="1:20">
      <c r="A84" s="9">
        <f>'สัตว์ปีก สรุปเดือน AM'!A84</f>
        <v>27</v>
      </c>
      <c r="B84" s="10" t="s">
        <v>44</v>
      </c>
      <c r="C84" s="10">
        <f>SUMIFS('สัตว์ปีก รายชุดการฆ่า'!AA:AA,'สัตว์ปีก รายชุดการฆ่า'!$F:$F,$A84,'สัตว์ปีก รายชุดการฆ่า'!$I:$I,$B84)</f>
        <v>0</v>
      </c>
      <c r="D84" s="10">
        <f>SUMIFS('สัตว์ปีก รายชุดการฆ่า'!AB:AB,'สัตว์ปีก รายชุดการฆ่า'!$F:$F,$A84,'สัตว์ปีก รายชุดการฆ่า'!$I:$I,$B84)</f>
        <v>0</v>
      </c>
      <c r="E84" s="10">
        <f>SUMIFS('สัตว์ปีก รายชุดการฆ่า'!AC:AC,'สัตว์ปีก รายชุดการฆ่า'!$F:$F,$A84,'สัตว์ปีก รายชุดการฆ่า'!$I:$I,$B84)</f>
        <v>0</v>
      </c>
      <c r="F84" s="10">
        <f>SUMIFS('สัตว์ปีก รายชุดการฆ่า'!AD:AD,'สัตว์ปีก รายชุดการฆ่า'!$F:$F,$A84,'สัตว์ปีก รายชุดการฆ่า'!$I:$I,$B84)</f>
        <v>0</v>
      </c>
      <c r="G84" s="10">
        <f>SUMIFS('สัตว์ปีก รายชุดการฆ่า'!AE:AE,'สัตว์ปีก รายชุดการฆ่า'!$F:$F,$A84,'สัตว์ปีก รายชุดการฆ่า'!$I:$I,$B84)</f>
        <v>0</v>
      </c>
      <c r="H84" s="10">
        <f>SUMIFS('สัตว์ปีก รายชุดการฆ่า'!AF:AF,'สัตว์ปีก รายชุดการฆ่า'!$F:$F,$A84,'สัตว์ปีก รายชุดการฆ่า'!$I:$I,$B84)</f>
        <v>0</v>
      </c>
      <c r="I84" s="10">
        <f>SUMIFS('สัตว์ปีก รายชุดการฆ่า'!AG:AG,'สัตว์ปีก รายชุดการฆ่า'!$F:$F,$A84,'สัตว์ปีก รายชุดการฆ่า'!$I:$I,$B84)</f>
        <v>0</v>
      </c>
      <c r="J84" s="10">
        <f>SUMIFS('สัตว์ปีก รายชุดการฆ่า'!AH:AH,'สัตว์ปีก รายชุดการฆ่า'!$F:$F,$A84,'สัตว์ปีก รายชุดการฆ่า'!$I:$I,$B84)</f>
        <v>0</v>
      </c>
      <c r="K84" s="10">
        <f>SUMIFS('สัตว์ปีก รายชุดการฆ่า'!AI:AI,'สัตว์ปีก รายชุดการฆ่า'!$F:$F,$A84,'สัตว์ปีก รายชุดการฆ่า'!$I:$I,$B84)</f>
        <v>0</v>
      </c>
      <c r="L84" s="10">
        <f>SUMIFS('สัตว์ปีก รายชุดการฆ่า'!AJ:AJ,'สัตว์ปีก รายชุดการฆ่า'!$F:$F,$A84,'สัตว์ปีก รายชุดการฆ่า'!$I:$I,$B84)</f>
        <v>0</v>
      </c>
      <c r="M84" s="10">
        <f>SUMIFS('สัตว์ปีก รายชุดการฆ่า'!AK:AK,'สัตว์ปีก รายชุดการฆ่า'!$F:$F,$A84,'สัตว์ปีก รายชุดการฆ่า'!$I:$I,$B84)</f>
        <v>0</v>
      </c>
      <c r="N84" s="10">
        <f>SUMIFS('สัตว์ปีก รายชุดการฆ่า'!AL:AL,'สัตว์ปีก รายชุดการฆ่า'!$F:$F,$A84,'สัตว์ปีก รายชุดการฆ่า'!$I:$I,$B84)</f>
        <v>0</v>
      </c>
      <c r="O84" s="10">
        <f>SUMIFS('สัตว์ปีก รายชุดการฆ่า'!AM:AM,'สัตว์ปีก รายชุดการฆ่า'!$F:$F,$A84,'สัตว์ปีก รายชุดการฆ่า'!$I:$I,$B84)</f>
        <v>0</v>
      </c>
      <c r="P84" s="10">
        <f>SUMIFS('สัตว์ปีก รายชุดการฆ่า'!AN:AN,'สัตว์ปีก รายชุดการฆ่า'!$F:$F,$A84,'สัตว์ปีก รายชุดการฆ่า'!$I:$I,$B84)</f>
        <v>0</v>
      </c>
      <c r="Q84" s="10">
        <f>SUMIFS('สัตว์ปีก รายชุดการฆ่า'!AO:AO,'สัตว์ปีก รายชุดการฆ่า'!$F:$F,$A84,'สัตว์ปีก รายชุดการฆ่า'!$I:$I,$B84)</f>
        <v>0</v>
      </c>
      <c r="R84" s="10">
        <f>SUMIFS('สัตว์ปีก รายชุดการฆ่า'!AP:AP,'สัตว์ปีก รายชุดการฆ่า'!$F:$F,$A84,'สัตว์ปีก รายชุดการฆ่า'!$I:$I,$B84)</f>
        <v>0</v>
      </c>
      <c r="S84" s="10">
        <f>COUNTIFS('สัตว์ปีก รายชุดการฆ่า'!$F:$F,$A84,'สัตว์ปีก รายชุดการฆ่า'!$I:$I,$B84)</f>
        <v>0</v>
      </c>
      <c r="T84" s="10">
        <f>COUNTIFS('สัตว์ปีก รายชุดการฆ่า'!$F:$F,$A84,'สัตว์ปีก รายชุดการฆ่า'!$I:$I,$B84)</f>
        <v>0</v>
      </c>
    </row>
    <row r="85" spans="1:20">
      <c r="A85" s="9">
        <f>'สัตว์ปีก สรุปเดือน AM'!A85</f>
        <v>28</v>
      </c>
      <c r="B85" s="10" t="s">
        <v>42</v>
      </c>
      <c r="C85" s="10">
        <f>SUMIFS('สัตว์ปีก รายชุดการฆ่า'!AA:AA,'สัตว์ปีก รายชุดการฆ่า'!$F:$F,$A85,'สัตว์ปีก รายชุดการฆ่า'!$I:$I,$B85)</f>
        <v>0</v>
      </c>
      <c r="D85" s="10">
        <f>SUMIFS('สัตว์ปีก รายชุดการฆ่า'!AB:AB,'สัตว์ปีก รายชุดการฆ่า'!$F:$F,$A85,'สัตว์ปีก รายชุดการฆ่า'!$I:$I,$B85)</f>
        <v>0</v>
      </c>
      <c r="E85" s="10">
        <f>SUMIFS('สัตว์ปีก รายชุดการฆ่า'!AC:AC,'สัตว์ปีก รายชุดการฆ่า'!$F:$F,$A85,'สัตว์ปีก รายชุดการฆ่า'!$I:$I,$B85)</f>
        <v>0</v>
      </c>
      <c r="F85" s="10">
        <f>SUMIFS('สัตว์ปีก รายชุดการฆ่า'!AD:AD,'สัตว์ปีก รายชุดการฆ่า'!$F:$F,$A85,'สัตว์ปีก รายชุดการฆ่า'!$I:$I,$B85)</f>
        <v>0</v>
      </c>
      <c r="G85" s="10">
        <f>SUMIFS('สัตว์ปีก รายชุดการฆ่า'!AE:AE,'สัตว์ปีก รายชุดการฆ่า'!$F:$F,$A85,'สัตว์ปีก รายชุดการฆ่า'!$I:$I,$B85)</f>
        <v>0</v>
      </c>
      <c r="H85" s="10">
        <f>SUMIFS('สัตว์ปีก รายชุดการฆ่า'!AF:AF,'สัตว์ปีก รายชุดการฆ่า'!$F:$F,$A85,'สัตว์ปีก รายชุดการฆ่า'!$I:$I,$B85)</f>
        <v>0</v>
      </c>
      <c r="I85" s="10">
        <f>SUMIFS('สัตว์ปีก รายชุดการฆ่า'!AG:AG,'สัตว์ปีก รายชุดการฆ่า'!$F:$F,$A85,'สัตว์ปีก รายชุดการฆ่า'!$I:$I,$B85)</f>
        <v>0</v>
      </c>
      <c r="J85" s="10">
        <f>SUMIFS('สัตว์ปีก รายชุดการฆ่า'!AH:AH,'สัตว์ปีก รายชุดการฆ่า'!$F:$F,$A85,'สัตว์ปีก รายชุดการฆ่า'!$I:$I,$B85)</f>
        <v>0</v>
      </c>
      <c r="K85" s="10">
        <f>SUMIFS('สัตว์ปีก รายชุดการฆ่า'!AI:AI,'สัตว์ปีก รายชุดการฆ่า'!$F:$F,$A85,'สัตว์ปีก รายชุดการฆ่า'!$I:$I,$B85)</f>
        <v>0</v>
      </c>
      <c r="L85" s="10">
        <f>SUMIFS('สัตว์ปีก รายชุดการฆ่า'!AJ:AJ,'สัตว์ปีก รายชุดการฆ่า'!$F:$F,$A85,'สัตว์ปีก รายชุดการฆ่า'!$I:$I,$B85)</f>
        <v>0</v>
      </c>
      <c r="M85" s="10">
        <f>SUMIFS('สัตว์ปีก รายชุดการฆ่า'!AK:AK,'สัตว์ปีก รายชุดการฆ่า'!$F:$F,$A85,'สัตว์ปีก รายชุดการฆ่า'!$I:$I,$B85)</f>
        <v>0</v>
      </c>
      <c r="N85" s="10">
        <f>SUMIFS('สัตว์ปีก รายชุดการฆ่า'!AL:AL,'สัตว์ปีก รายชุดการฆ่า'!$F:$F,$A85,'สัตว์ปีก รายชุดการฆ่า'!$I:$I,$B85)</f>
        <v>0</v>
      </c>
      <c r="O85" s="10">
        <f>SUMIFS('สัตว์ปีก รายชุดการฆ่า'!AM:AM,'สัตว์ปีก รายชุดการฆ่า'!$F:$F,$A85,'สัตว์ปีก รายชุดการฆ่า'!$I:$I,$B85)</f>
        <v>0</v>
      </c>
      <c r="P85" s="10">
        <f>SUMIFS('สัตว์ปีก รายชุดการฆ่า'!AN:AN,'สัตว์ปีก รายชุดการฆ่า'!$F:$F,$A85,'สัตว์ปีก รายชุดการฆ่า'!$I:$I,$B85)</f>
        <v>0</v>
      </c>
      <c r="Q85" s="10">
        <f>SUMIFS('สัตว์ปีก รายชุดการฆ่า'!AO:AO,'สัตว์ปีก รายชุดการฆ่า'!$F:$F,$A85,'สัตว์ปีก รายชุดการฆ่า'!$I:$I,$B85)</f>
        <v>0</v>
      </c>
      <c r="R85" s="10">
        <f>SUMIFS('สัตว์ปีก รายชุดการฆ่า'!AP:AP,'สัตว์ปีก รายชุดการฆ่า'!$F:$F,$A85,'สัตว์ปีก รายชุดการฆ่า'!$I:$I,$B85)</f>
        <v>0</v>
      </c>
      <c r="S85" s="10">
        <f>COUNTIFS('สัตว์ปีก รายชุดการฆ่า'!$F:$F,$A85,'สัตว์ปีก รายชุดการฆ่า'!$I:$I,$B85)</f>
        <v>0</v>
      </c>
      <c r="T85" s="10">
        <f>COUNTIFS('สัตว์ปีก รายชุดการฆ่า'!$F:$F,$A85,'สัตว์ปีก รายชุดการฆ่า'!$I:$I,$B85)</f>
        <v>0</v>
      </c>
    </row>
    <row r="86" spans="1:20">
      <c r="A86" s="9">
        <f>'สัตว์ปีก สรุปเดือน AM'!A86</f>
        <v>28</v>
      </c>
      <c r="B86" s="10" t="s">
        <v>43</v>
      </c>
      <c r="C86" s="10">
        <f>SUMIFS('สัตว์ปีก รายชุดการฆ่า'!AA:AA,'สัตว์ปีก รายชุดการฆ่า'!$F:$F,$A86,'สัตว์ปีก รายชุดการฆ่า'!$I:$I,$B86)</f>
        <v>0</v>
      </c>
      <c r="D86" s="10">
        <f>SUMIFS('สัตว์ปีก รายชุดการฆ่า'!AB:AB,'สัตว์ปีก รายชุดการฆ่า'!$F:$F,$A86,'สัตว์ปีก รายชุดการฆ่า'!$I:$I,$B86)</f>
        <v>0</v>
      </c>
      <c r="E86" s="10">
        <f>SUMIFS('สัตว์ปีก รายชุดการฆ่า'!AC:AC,'สัตว์ปีก รายชุดการฆ่า'!$F:$F,$A86,'สัตว์ปีก รายชุดการฆ่า'!$I:$I,$B86)</f>
        <v>0</v>
      </c>
      <c r="F86" s="10">
        <f>SUMIFS('สัตว์ปีก รายชุดการฆ่า'!AD:AD,'สัตว์ปีก รายชุดการฆ่า'!$F:$F,$A86,'สัตว์ปีก รายชุดการฆ่า'!$I:$I,$B86)</f>
        <v>0</v>
      </c>
      <c r="G86" s="10">
        <f>SUMIFS('สัตว์ปีก รายชุดการฆ่า'!AE:AE,'สัตว์ปีก รายชุดการฆ่า'!$F:$F,$A86,'สัตว์ปีก รายชุดการฆ่า'!$I:$I,$B86)</f>
        <v>0</v>
      </c>
      <c r="H86" s="10">
        <f>SUMIFS('สัตว์ปีก รายชุดการฆ่า'!AF:AF,'สัตว์ปีก รายชุดการฆ่า'!$F:$F,$A86,'สัตว์ปีก รายชุดการฆ่า'!$I:$I,$B86)</f>
        <v>0</v>
      </c>
      <c r="I86" s="10">
        <f>SUMIFS('สัตว์ปีก รายชุดการฆ่า'!AG:AG,'สัตว์ปีก รายชุดการฆ่า'!$F:$F,$A86,'สัตว์ปีก รายชุดการฆ่า'!$I:$I,$B86)</f>
        <v>0</v>
      </c>
      <c r="J86" s="10">
        <f>SUMIFS('สัตว์ปีก รายชุดการฆ่า'!AH:AH,'สัตว์ปีก รายชุดการฆ่า'!$F:$F,$A86,'สัตว์ปีก รายชุดการฆ่า'!$I:$I,$B86)</f>
        <v>0</v>
      </c>
      <c r="K86" s="10">
        <f>SUMIFS('สัตว์ปีก รายชุดการฆ่า'!AI:AI,'สัตว์ปีก รายชุดการฆ่า'!$F:$F,$A86,'สัตว์ปีก รายชุดการฆ่า'!$I:$I,$B86)</f>
        <v>0</v>
      </c>
      <c r="L86" s="10">
        <f>SUMIFS('สัตว์ปีก รายชุดการฆ่า'!AJ:AJ,'สัตว์ปีก รายชุดการฆ่า'!$F:$F,$A86,'สัตว์ปีก รายชุดการฆ่า'!$I:$I,$B86)</f>
        <v>0</v>
      </c>
      <c r="M86" s="10">
        <f>SUMIFS('สัตว์ปีก รายชุดการฆ่า'!AK:AK,'สัตว์ปีก รายชุดการฆ่า'!$F:$F,$A86,'สัตว์ปีก รายชุดการฆ่า'!$I:$I,$B86)</f>
        <v>0</v>
      </c>
      <c r="N86" s="10">
        <f>SUMIFS('สัตว์ปีก รายชุดการฆ่า'!AL:AL,'สัตว์ปีก รายชุดการฆ่า'!$F:$F,$A86,'สัตว์ปีก รายชุดการฆ่า'!$I:$I,$B86)</f>
        <v>0</v>
      </c>
      <c r="O86" s="10">
        <f>SUMIFS('สัตว์ปีก รายชุดการฆ่า'!AM:AM,'สัตว์ปีก รายชุดการฆ่า'!$F:$F,$A86,'สัตว์ปีก รายชุดการฆ่า'!$I:$I,$B86)</f>
        <v>0</v>
      </c>
      <c r="P86" s="10">
        <f>SUMIFS('สัตว์ปีก รายชุดการฆ่า'!AN:AN,'สัตว์ปีก รายชุดการฆ่า'!$F:$F,$A86,'สัตว์ปีก รายชุดการฆ่า'!$I:$I,$B86)</f>
        <v>0</v>
      </c>
      <c r="Q86" s="10">
        <f>SUMIFS('สัตว์ปีก รายชุดการฆ่า'!AO:AO,'สัตว์ปีก รายชุดการฆ่า'!$F:$F,$A86,'สัตว์ปีก รายชุดการฆ่า'!$I:$I,$B86)</f>
        <v>0</v>
      </c>
      <c r="R86" s="10">
        <f>SUMIFS('สัตว์ปีก รายชุดการฆ่า'!AP:AP,'สัตว์ปีก รายชุดการฆ่า'!$F:$F,$A86,'สัตว์ปีก รายชุดการฆ่า'!$I:$I,$B86)</f>
        <v>0</v>
      </c>
      <c r="S86" s="10">
        <f>COUNTIFS('สัตว์ปีก รายชุดการฆ่า'!$F:$F,$A86,'สัตว์ปีก รายชุดการฆ่า'!$I:$I,$B86)</f>
        <v>0</v>
      </c>
      <c r="T86" s="10">
        <f>COUNTIFS('สัตว์ปีก รายชุดการฆ่า'!$F:$F,$A86,'สัตว์ปีก รายชุดการฆ่า'!$I:$I,$B86)</f>
        <v>0</v>
      </c>
    </row>
    <row r="87" spans="1:20">
      <c r="A87" s="9">
        <f>'สัตว์ปีก สรุปเดือน AM'!A87</f>
        <v>28</v>
      </c>
      <c r="B87" s="10" t="s">
        <v>44</v>
      </c>
      <c r="C87" s="10">
        <f>SUMIFS('สัตว์ปีก รายชุดการฆ่า'!AA:AA,'สัตว์ปีก รายชุดการฆ่า'!$F:$F,$A87,'สัตว์ปีก รายชุดการฆ่า'!$I:$I,$B87)</f>
        <v>0</v>
      </c>
      <c r="D87" s="10">
        <f>SUMIFS('สัตว์ปีก รายชุดการฆ่า'!AB:AB,'สัตว์ปีก รายชุดการฆ่า'!$F:$F,$A87,'สัตว์ปีก รายชุดการฆ่า'!$I:$I,$B87)</f>
        <v>0</v>
      </c>
      <c r="E87" s="10">
        <f>SUMIFS('สัตว์ปีก รายชุดการฆ่า'!AC:AC,'สัตว์ปีก รายชุดการฆ่า'!$F:$F,$A87,'สัตว์ปีก รายชุดการฆ่า'!$I:$I,$B87)</f>
        <v>0</v>
      </c>
      <c r="F87" s="10">
        <f>SUMIFS('สัตว์ปีก รายชุดการฆ่า'!AD:AD,'สัตว์ปีก รายชุดการฆ่า'!$F:$F,$A87,'สัตว์ปีก รายชุดการฆ่า'!$I:$I,$B87)</f>
        <v>0</v>
      </c>
      <c r="G87" s="10">
        <f>SUMIFS('สัตว์ปีก รายชุดการฆ่า'!AE:AE,'สัตว์ปีก รายชุดการฆ่า'!$F:$F,$A87,'สัตว์ปีก รายชุดการฆ่า'!$I:$I,$B87)</f>
        <v>0</v>
      </c>
      <c r="H87" s="10">
        <f>SUMIFS('สัตว์ปีก รายชุดการฆ่า'!AF:AF,'สัตว์ปีก รายชุดการฆ่า'!$F:$F,$A87,'สัตว์ปีก รายชุดการฆ่า'!$I:$I,$B87)</f>
        <v>0</v>
      </c>
      <c r="I87" s="10">
        <f>SUMIFS('สัตว์ปีก รายชุดการฆ่า'!AG:AG,'สัตว์ปีก รายชุดการฆ่า'!$F:$F,$A87,'สัตว์ปีก รายชุดการฆ่า'!$I:$I,$B87)</f>
        <v>0</v>
      </c>
      <c r="J87" s="10">
        <f>SUMIFS('สัตว์ปีก รายชุดการฆ่า'!AH:AH,'สัตว์ปีก รายชุดการฆ่า'!$F:$F,$A87,'สัตว์ปีก รายชุดการฆ่า'!$I:$I,$B87)</f>
        <v>0</v>
      </c>
      <c r="K87" s="10">
        <f>SUMIFS('สัตว์ปีก รายชุดการฆ่า'!AI:AI,'สัตว์ปีก รายชุดการฆ่า'!$F:$F,$A87,'สัตว์ปีก รายชุดการฆ่า'!$I:$I,$B87)</f>
        <v>0</v>
      </c>
      <c r="L87" s="10">
        <f>SUMIFS('สัตว์ปีก รายชุดการฆ่า'!AJ:AJ,'สัตว์ปีก รายชุดการฆ่า'!$F:$F,$A87,'สัตว์ปีก รายชุดการฆ่า'!$I:$I,$B87)</f>
        <v>0</v>
      </c>
      <c r="M87" s="10">
        <f>SUMIFS('สัตว์ปีก รายชุดการฆ่า'!AK:AK,'สัตว์ปีก รายชุดการฆ่า'!$F:$F,$A87,'สัตว์ปีก รายชุดการฆ่า'!$I:$I,$B87)</f>
        <v>0</v>
      </c>
      <c r="N87" s="10">
        <f>SUMIFS('สัตว์ปีก รายชุดการฆ่า'!AL:AL,'สัตว์ปีก รายชุดการฆ่า'!$F:$F,$A87,'สัตว์ปีก รายชุดการฆ่า'!$I:$I,$B87)</f>
        <v>0</v>
      </c>
      <c r="O87" s="10">
        <f>SUMIFS('สัตว์ปีก รายชุดการฆ่า'!AM:AM,'สัตว์ปีก รายชุดการฆ่า'!$F:$F,$A87,'สัตว์ปีก รายชุดการฆ่า'!$I:$I,$B87)</f>
        <v>0</v>
      </c>
      <c r="P87" s="10">
        <f>SUMIFS('สัตว์ปีก รายชุดการฆ่า'!AN:AN,'สัตว์ปีก รายชุดการฆ่า'!$F:$F,$A87,'สัตว์ปีก รายชุดการฆ่า'!$I:$I,$B87)</f>
        <v>0</v>
      </c>
      <c r="Q87" s="10">
        <f>SUMIFS('สัตว์ปีก รายชุดการฆ่า'!AO:AO,'สัตว์ปีก รายชุดการฆ่า'!$F:$F,$A87,'สัตว์ปีก รายชุดการฆ่า'!$I:$I,$B87)</f>
        <v>0</v>
      </c>
      <c r="R87" s="10">
        <f>SUMIFS('สัตว์ปีก รายชุดการฆ่า'!AP:AP,'สัตว์ปีก รายชุดการฆ่า'!$F:$F,$A87,'สัตว์ปีก รายชุดการฆ่า'!$I:$I,$B87)</f>
        <v>0</v>
      </c>
      <c r="S87" s="10">
        <f>COUNTIFS('สัตว์ปีก รายชุดการฆ่า'!$F:$F,$A87,'สัตว์ปีก รายชุดการฆ่า'!$I:$I,$B87)</f>
        <v>0</v>
      </c>
      <c r="T87" s="10">
        <f>COUNTIFS('สัตว์ปีก รายชุดการฆ่า'!$F:$F,$A87,'สัตว์ปีก รายชุดการฆ่า'!$I:$I,$B87)</f>
        <v>0</v>
      </c>
    </row>
    <row r="88" spans="1:20">
      <c r="A88" s="9">
        <f>'สัตว์ปีก สรุปเดือน AM'!A88</f>
        <v>29</v>
      </c>
      <c r="B88" s="10" t="str">
        <f>IF(A88="","","ไก่")</f>
        <v>ไก่</v>
      </c>
      <c r="C88" s="10">
        <f>IF($A88="","",SUMIFS('สัตว์ปีก รายชุดการฆ่า'!AA:AA,'สัตว์ปีก รายชุดการฆ่า'!$F:$F,$A88,'สัตว์ปีก รายชุดการฆ่า'!$I:$I,$B88))</f>
        <v>0</v>
      </c>
      <c r="D88" s="10">
        <f>IF($A88="","",SUMIFS('สัตว์ปีก รายชุดการฆ่า'!AB:AB,'สัตว์ปีก รายชุดการฆ่า'!$F:$F,$A88,'สัตว์ปีก รายชุดการฆ่า'!$I:$I,$B88))</f>
        <v>0</v>
      </c>
      <c r="E88" s="10">
        <f>IF($A88="","",SUMIFS('สัตว์ปีก รายชุดการฆ่า'!AC:AC,'สัตว์ปีก รายชุดการฆ่า'!$F:$F,$A88,'สัตว์ปีก รายชุดการฆ่า'!$I:$I,$B88))</f>
        <v>0</v>
      </c>
      <c r="F88" s="10">
        <f>IF($A88="","",SUMIFS('สัตว์ปีก รายชุดการฆ่า'!AD:AD,'สัตว์ปีก รายชุดการฆ่า'!$F:$F,$A88,'สัตว์ปีก รายชุดการฆ่า'!$I:$I,$B88))</f>
        <v>0</v>
      </c>
      <c r="G88" s="10">
        <f>IF($A88="","",SUMIFS('สัตว์ปีก รายชุดการฆ่า'!AE:AE,'สัตว์ปีก รายชุดการฆ่า'!$F:$F,$A88,'สัตว์ปีก รายชุดการฆ่า'!$I:$I,$B88))</f>
        <v>0</v>
      </c>
      <c r="H88" s="10">
        <f>IF($A88="","",SUMIFS('สัตว์ปีก รายชุดการฆ่า'!AF:AF,'สัตว์ปีก รายชุดการฆ่า'!$F:$F,$A88,'สัตว์ปีก รายชุดการฆ่า'!$I:$I,$B88))</f>
        <v>0</v>
      </c>
      <c r="I88" s="10">
        <f>IF($A88="","",SUMIFS('สัตว์ปีก รายชุดการฆ่า'!AG:AG,'สัตว์ปีก รายชุดการฆ่า'!$F:$F,$A88,'สัตว์ปีก รายชุดการฆ่า'!$I:$I,$B88))</f>
        <v>0</v>
      </c>
      <c r="J88" s="10">
        <f>IF($A88="","",SUMIFS('สัตว์ปีก รายชุดการฆ่า'!AH:AH,'สัตว์ปีก รายชุดการฆ่า'!$F:$F,$A88,'สัตว์ปีก รายชุดการฆ่า'!$I:$I,$B88))</f>
        <v>0</v>
      </c>
      <c r="K88" s="10">
        <f>IF($A88="","",SUMIFS('สัตว์ปีก รายชุดการฆ่า'!AI:AI,'สัตว์ปีก รายชุดการฆ่า'!$F:$F,$A88,'สัตว์ปีก รายชุดการฆ่า'!$I:$I,$B88))</f>
        <v>0</v>
      </c>
      <c r="L88" s="10">
        <f>IF($A88="","",SUMIFS('สัตว์ปีก รายชุดการฆ่า'!AJ:AJ,'สัตว์ปีก รายชุดการฆ่า'!$F:$F,$A88,'สัตว์ปีก รายชุดการฆ่า'!$I:$I,$B88))</f>
        <v>0</v>
      </c>
      <c r="M88" s="10">
        <f>IF($A88="","",SUMIFS('สัตว์ปีก รายชุดการฆ่า'!AK:AK,'สัตว์ปีก รายชุดการฆ่า'!$F:$F,$A88,'สัตว์ปีก รายชุดการฆ่า'!$I:$I,$B88))</f>
        <v>0</v>
      </c>
      <c r="N88" s="10">
        <f>IF($A88="","",SUMIFS('สัตว์ปีก รายชุดการฆ่า'!AL:AL,'สัตว์ปีก รายชุดการฆ่า'!$F:$F,$A88,'สัตว์ปีก รายชุดการฆ่า'!$I:$I,$B88))</f>
        <v>0</v>
      </c>
      <c r="O88" s="10">
        <f>IF($A88="","",SUMIFS('สัตว์ปีก รายชุดการฆ่า'!AM:AM,'สัตว์ปีก รายชุดการฆ่า'!$F:$F,$A88,'สัตว์ปีก รายชุดการฆ่า'!$I:$I,$B88))</f>
        <v>0</v>
      </c>
      <c r="P88" s="10">
        <f>IF($A88="","",SUMIFS('สัตว์ปีก รายชุดการฆ่า'!AN:AN,'สัตว์ปีก รายชุดการฆ่า'!$F:$F,$A88,'สัตว์ปีก รายชุดการฆ่า'!$I:$I,$B88))</f>
        <v>0</v>
      </c>
      <c r="Q88" s="10">
        <f>IF($A88="","",SUMIFS('สัตว์ปีก รายชุดการฆ่า'!AO:AO,'สัตว์ปีก รายชุดการฆ่า'!$F:$F,$A88,'สัตว์ปีก รายชุดการฆ่า'!$I:$I,$B88))</f>
        <v>0</v>
      </c>
      <c r="R88" s="10">
        <f>IF($A88="","",SUMIFS('สัตว์ปีก รายชุดการฆ่า'!AP:AP,'สัตว์ปีก รายชุดการฆ่า'!$F:$F,$A88,'สัตว์ปีก รายชุดการฆ่า'!$I:$I,$B88))</f>
        <v>0</v>
      </c>
      <c r="S88" s="10">
        <f>IF(A88="","",COUNTIFS('สัตว์ปีก รายชุดการฆ่า'!$F:$F,$A88,'สัตว์ปีก รายชุดการฆ่า'!$I:$I,$B88))</f>
        <v>0</v>
      </c>
      <c r="T88" s="10">
        <f>IF(B88="","",COUNTIFS('สัตว์ปีก รายชุดการฆ่า'!$F:$F,$A88,'สัตว์ปีก รายชุดการฆ่า'!$I:$I,$B88))</f>
        <v>0</v>
      </c>
    </row>
    <row r="89" spans="1:20">
      <c r="A89" s="9">
        <f>'สัตว์ปีก สรุปเดือน AM'!A89</f>
        <v>29</v>
      </c>
      <c r="B89" s="10" t="str">
        <f>IF(A89="","","เป็ด")</f>
        <v>เป็ด</v>
      </c>
      <c r="C89" s="10">
        <f>IF($A89="","",SUMIFS('สัตว์ปีก รายชุดการฆ่า'!AA:AA,'สัตว์ปีก รายชุดการฆ่า'!$F:$F,$A89,'สัตว์ปีก รายชุดการฆ่า'!$I:$I,$B89))</f>
        <v>0</v>
      </c>
      <c r="D89" s="10">
        <f>IF($A89="","",SUMIFS('สัตว์ปีก รายชุดการฆ่า'!AB:AB,'สัตว์ปีก รายชุดการฆ่า'!$F:$F,$A89,'สัตว์ปีก รายชุดการฆ่า'!$I:$I,$B89))</f>
        <v>0</v>
      </c>
      <c r="E89" s="10">
        <f>IF($A89="","",SUMIFS('สัตว์ปีก รายชุดการฆ่า'!AC:AC,'สัตว์ปีก รายชุดการฆ่า'!$F:$F,$A89,'สัตว์ปีก รายชุดการฆ่า'!$I:$I,$B89))</f>
        <v>0</v>
      </c>
      <c r="F89" s="10">
        <f>IF($A89="","",SUMIFS('สัตว์ปีก รายชุดการฆ่า'!AD:AD,'สัตว์ปีก รายชุดการฆ่า'!$F:$F,$A89,'สัตว์ปีก รายชุดการฆ่า'!$I:$I,$B89))</f>
        <v>0</v>
      </c>
      <c r="G89" s="10">
        <f>IF($A89="","",SUMIFS('สัตว์ปีก รายชุดการฆ่า'!AE:AE,'สัตว์ปีก รายชุดการฆ่า'!$F:$F,$A89,'สัตว์ปีก รายชุดการฆ่า'!$I:$I,$B89))</f>
        <v>0</v>
      </c>
      <c r="H89" s="10">
        <f>IF($A89="","",SUMIFS('สัตว์ปีก รายชุดการฆ่า'!AF:AF,'สัตว์ปีก รายชุดการฆ่า'!$F:$F,$A89,'สัตว์ปีก รายชุดการฆ่า'!$I:$I,$B89))</f>
        <v>0</v>
      </c>
      <c r="I89" s="10">
        <f>IF($A89="","",SUMIFS('สัตว์ปีก รายชุดการฆ่า'!AG:AG,'สัตว์ปีก รายชุดการฆ่า'!$F:$F,$A89,'สัตว์ปีก รายชุดการฆ่า'!$I:$I,$B89))</f>
        <v>0</v>
      </c>
      <c r="J89" s="10">
        <f>IF($A89="","",SUMIFS('สัตว์ปีก รายชุดการฆ่า'!AH:AH,'สัตว์ปีก รายชุดการฆ่า'!$F:$F,$A89,'สัตว์ปีก รายชุดการฆ่า'!$I:$I,$B89))</f>
        <v>0</v>
      </c>
      <c r="K89" s="10">
        <f>IF($A89="","",SUMIFS('สัตว์ปีก รายชุดการฆ่า'!AI:AI,'สัตว์ปีก รายชุดการฆ่า'!$F:$F,$A89,'สัตว์ปีก รายชุดการฆ่า'!$I:$I,$B89))</f>
        <v>0</v>
      </c>
      <c r="L89" s="10">
        <f>IF($A89="","",SUMIFS('สัตว์ปีก รายชุดการฆ่า'!AJ:AJ,'สัตว์ปีก รายชุดการฆ่า'!$F:$F,$A89,'สัตว์ปีก รายชุดการฆ่า'!$I:$I,$B89))</f>
        <v>0</v>
      </c>
      <c r="M89" s="10">
        <f>IF($A89="","",SUMIFS('สัตว์ปีก รายชุดการฆ่า'!AK:AK,'สัตว์ปีก รายชุดการฆ่า'!$F:$F,$A89,'สัตว์ปีก รายชุดการฆ่า'!$I:$I,$B89))</f>
        <v>0</v>
      </c>
      <c r="N89" s="10">
        <f>IF($A89="","",SUMIFS('สัตว์ปีก รายชุดการฆ่า'!AL:AL,'สัตว์ปีก รายชุดการฆ่า'!$F:$F,$A89,'สัตว์ปีก รายชุดการฆ่า'!$I:$I,$B89))</f>
        <v>0</v>
      </c>
      <c r="O89" s="10">
        <f>IF($A89="","",SUMIFS('สัตว์ปีก รายชุดการฆ่า'!AM:AM,'สัตว์ปีก รายชุดการฆ่า'!$F:$F,$A89,'สัตว์ปีก รายชุดการฆ่า'!$I:$I,$B89))</f>
        <v>0</v>
      </c>
      <c r="P89" s="10">
        <f>IF($A89="","",SUMIFS('สัตว์ปีก รายชุดการฆ่า'!AN:AN,'สัตว์ปีก รายชุดการฆ่า'!$F:$F,$A89,'สัตว์ปีก รายชุดการฆ่า'!$I:$I,$B89))</f>
        <v>0</v>
      </c>
      <c r="Q89" s="10">
        <f>IF($A89="","",SUMIFS('สัตว์ปีก รายชุดการฆ่า'!AO:AO,'สัตว์ปีก รายชุดการฆ่า'!$F:$F,$A89,'สัตว์ปีก รายชุดการฆ่า'!$I:$I,$B89))</f>
        <v>0</v>
      </c>
      <c r="R89" s="10">
        <f>IF($A89="","",SUMIFS('สัตว์ปีก รายชุดการฆ่า'!AP:AP,'สัตว์ปีก รายชุดการฆ่า'!$F:$F,$A89,'สัตว์ปีก รายชุดการฆ่า'!$I:$I,$B89))</f>
        <v>0</v>
      </c>
      <c r="S89" s="10">
        <f>IF(A89="","",COUNTIFS('สัตว์ปีก รายชุดการฆ่า'!$F:$F,$A89,'สัตว์ปีก รายชุดการฆ่า'!$I:$I,$B89))</f>
        <v>0</v>
      </c>
      <c r="T89" s="10">
        <f>IF(B89="","",COUNTIFS('สัตว์ปีก รายชุดการฆ่า'!$F:$F,$A89,'สัตว์ปีก รายชุดการฆ่า'!$I:$I,$B89))</f>
        <v>0</v>
      </c>
    </row>
    <row r="90" spans="1:20">
      <c r="A90" s="9">
        <f>'สัตว์ปีก สรุปเดือน AM'!A90</f>
        <v>29</v>
      </c>
      <c r="B90" s="10" t="str">
        <f>IF(A90="","","ห่าน")</f>
        <v>ห่าน</v>
      </c>
      <c r="C90" s="10">
        <f>IF($A90="","",SUMIFS('สัตว์ปีก รายชุดการฆ่า'!AA:AA,'สัตว์ปีก รายชุดการฆ่า'!$F:$F,$A90,'สัตว์ปีก รายชุดการฆ่า'!$I:$I,$B90))</f>
        <v>0</v>
      </c>
      <c r="D90" s="10">
        <f>IF($A90="","",SUMIFS('สัตว์ปีก รายชุดการฆ่า'!AB:AB,'สัตว์ปีก รายชุดการฆ่า'!$F:$F,$A90,'สัตว์ปีก รายชุดการฆ่า'!$I:$I,$B90))</f>
        <v>0</v>
      </c>
      <c r="E90" s="10">
        <f>IF($A90="","",SUMIFS('สัตว์ปีก รายชุดการฆ่า'!AC:AC,'สัตว์ปีก รายชุดการฆ่า'!$F:$F,$A90,'สัตว์ปีก รายชุดการฆ่า'!$I:$I,$B90))</f>
        <v>0</v>
      </c>
      <c r="F90" s="10">
        <f>IF($A90="","",SUMIFS('สัตว์ปีก รายชุดการฆ่า'!AD:AD,'สัตว์ปีก รายชุดการฆ่า'!$F:$F,$A90,'สัตว์ปีก รายชุดการฆ่า'!$I:$I,$B90))</f>
        <v>0</v>
      </c>
      <c r="G90" s="10">
        <f>IF($A90="","",SUMIFS('สัตว์ปีก รายชุดการฆ่า'!AE:AE,'สัตว์ปีก รายชุดการฆ่า'!$F:$F,$A90,'สัตว์ปีก รายชุดการฆ่า'!$I:$I,$B90))</f>
        <v>0</v>
      </c>
      <c r="H90" s="10">
        <f>IF($A90="","",SUMIFS('สัตว์ปีก รายชุดการฆ่า'!AF:AF,'สัตว์ปีก รายชุดการฆ่า'!$F:$F,$A90,'สัตว์ปีก รายชุดการฆ่า'!$I:$I,$B90))</f>
        <v>0</v>
      </c>
      <c r="I90" s="10">
        <f>IF($A90="","",SUMIFS('สัตว์ปีก รายชุดการฆ่า'!AG:AG,'สัตว์ปีก รายชุดการฆ่า'!$F:$F,$A90,'สัตว์ปีก รายชุดการฆ่า'!$I:$I,$B90))</f>
        <v>0</v>
      </c>
      <c r="J90" s="10">
        <f>IF($A90="","",SUMIFS('สัตว์ปีก รายชุดการฆ่า'!AH:AH,'สัตว์ปีก รายชุดการฆ่า'!$F:$F,$A90,'สัตว์ปีก รายชุดการฆ่า'!$I:$I,$B90))</f>
        <v>0</v>
      </c>
      <c r="K90" s="10">
        <f>IF($A90="","",SUMIFS('สัตว์ปีก รายชุดการฆ่า'!AI:AI,'สัตว์ปีก รายชุดการฆ่า'!$F:$F,$A90,'สัตว์ปีก รายชุดการฆ่า'!$I:$I,$B90))</f>
        <v>0</v>
      </c>
      <c r="L90" s="10">
        <f>IF($A90="","",SUMIFS('สัตว์ปีก รายชุดการฆ่า'!AJ:AJ,'สัตว์ปีก รายชุดการฆ่า'!$F:$F,$A90,'สัตว์ปีก รายชุดการฆ่า'!$I:$I,$B90))</f>
        <v>0</v>
      </c>
      <c r="M90" s="10">
        <f>IF($A90="","",SUMIFS('สัตว์ปีก รายชุดการฆ่า'!AK:AK,'สัตว์ปีก รายชุดการฆ่า'!$F:$F,$A90,'สัตว์ปีก รายชุดการฆ่า'!$I:$I,$B90))</f>
        <v>0</v>
      </c>
      <c r="N90" s="10">
        <f>IF($A90="","",SUMIFS('สัตว์ปีก รายชุดการฆ่า'!AL:AL,'สัตว์ปีก รายชุดการฆ่า'!$F:$F,$A90,'สัตว์ปีก รายชุดการฆ่า'!$I:$I,$B90))</f>
        <v>0</v>
      </c>
      <c r="O90" s="10">
        <f>IF($A90="","",SUMIFS('สัตว์ปีก รายชุดการฆ่า'!AM:AM,'สัตว์ปีก รายชุดการฆ่า'!$F:$F,$A90,'สัตว์ปีก รายชุดการฆ่า'!$I:$I,$B90))</f>
        <v>0</v>
      </c>
      <c r="P90" s="10">
        <f>IF($A90="","",SUMIFS('สัตว์ปีก รายชุดการฆ่า'!AN:AN,'สัตว์ปีก รายชุดการฆ่า'!$F:$F,$A90,'สัตว์ปีก รายชุดการฆ่า'!$I:$I,$B90))</f>
        <v>0</v>
      </c>
      <c r="Q90" s="10">
        <f>IF($A90="","",SUMIFS('สัตว์ปีก รายชุดการฆ่า'!AO:AO,'สัตว์ปีก รายชุดการฆ่า'!$F:$F,$A90,'สัตว์ปีก รายชุดการฆ่า'!$I:$I,$B90))</f>
        <v>0</v>
      </c>
      <c r="R90" s="10">
        <f>IF($A90="","",SUMIFS('สัตว์ปีก รายชุดการฆ่า'!AP:AP,'สัตว์ปีก รายชุดการฆ่า'!$F:$F,$A90,'สัตว์ปีก รายชุดการฆ่า'!$I:$I,$B90))</f>
        <v>0</v>
      </c>
      <c r="S90" s="10">
        <f>IF(A90="","",COUNTIFS('สัตว์ปีก รายชุดการฆ่า'!$F:$F,$A90,'สัตว์ปีก รายชุดการฆ่า'!$I:$I,$B90))</f>
        <v>0</v>
      </c>
      <c r="T90" s="10">
        <f>IF(B90="","",COUNTIFS('สัตว์ปีก รายชุดการฆ่า'!$F:$F,$A90,'สัตว์ปีก รายชุดการฆ่า'!$I:$I,$B90))</f>
        <v>0</v>
      </c>
    </row>
    <row r="91" spans="1:20">
      <c r="A91" s="9">
        <f>'สัตว์ปีก สรุปเดือน AM'!A91</f>
        <v>30</v>
      </c>
      <c r="B91" s="10" t="str">
        <f>IF(A91="","","ไก่")</f>
        <v>ไก่</v>
      </c>
      <c r="C91" s="10">
        <f>IF($A91="","",SUMIFS('สัตว์ปีก รายชุดการฆ่า'!AA:AA,'สัตว์ปีก รายชุดการฆ่า'!$F:$F,$A91,'สัตว์ปีก รายชุดการฆ่า'!$I:$I,$B91))</f>
        <v>0</v>
      </c>
      <c r="D91" s="10">
        <f>IF($A91="","",SUMIFS('สัตว์ปีก รายชุดการฆ่า'!AB:AB,'สัตว์ปีก รายชุดการฆ่า'!$F:$F,$A91,'สัตว์ปีก รายชุดการฆ่า'!$I:$I,$B91))</f>
        <v>0</v>
      </c>
      <c r="E91" s="10">
        <f>IF($A91="","",SUMIFS('สัตว์ปีก รายชุดการฆ่า'!AC:AC,'สัตว์ปีก รายชุดการฆ่า'!$F:$F,$A91,'สัตว์ปีก รายชุดการฆ่า'!$I:$I,$B91))</f>
        <v>0</v>
      </c>
      <c r="F91" s="10">
        <f>IF($A91="","",SUMIFS('สัตว์ปีก รายชุดการฆ่า'!AD:AD,'สัตว์ปีก รายชุดการฆ่า'!$F:$F,$A91,'สัตว์ปีก รายชุดการฆ่า'!$I:$I,$B91))</f>
        <v>0</v>
      </c>
      <c r="G91" s="10">
        <f>IF($A91="","",SUMIFS('สัตว์ปีก รายชุดการฆ่า'!AE:AE,'สัตว์ปีก รายชุดการฆ่า'!$F:$F,$A91,'สัตว์ปีก รายชุดการฆ่า'!$I:$I,$B91))</f>
        <v>0</v>
      </c>
      <c r="H91" s="10">
        <f>IF($A91="","",SUMIFS('สัตว์ปีก รายชุดการฆ่า'!AF:AF,'สัตว์ปีก รายชุดการฆ่า'!$F:$F,$A91,'สัตว์ปีก รายชุดการฆ่า'!$I:$I,$B91))</f>
        <v>0</v>
      </c>
      <c r="I91" s="10">
        <f>IF($A91="","",SUMIFS('สัตว์ปีก รายชุดการฆ่า'!AG:AG,'สัตว์ปีก รายชุดการฆ่า'!$F:$F,$A91,'สัตว์ปีก รายชุดการฆ่า'!$I:$I,$B91))</f>
        <v>0</v>
      </c>
      <c r="J91" s="10">
        <f>IF($A91="","",SUMIFS('สัตว์ปีก รายชุดการฆ่า'!AH:AH,'สัตว์ปีก รายชุดการฆ่า'!$F:$F,$A91,'สัตว์ปีก รายชุดการฆ่า'!$I:$I,$B91))</f>
        <v>0</v>
      </c>
      <c r="K91" s="10">
        <f>IF($A91="","",SUMIFS('สัตว์ปีก รายชุดการฆ่า'!AI:AI,'สัตว์ปีก รายชุดการฆ่า'!$F:$F,$A91,'สัตว์ปีก รายชุดการฆ่า'!$I:$I,$B91))</f>
        <v>0</v>
      </c>
      <c r="L91" s="10">
        <f>IF($A91="","",SUMIFS('สัตว์ปีก รายชุดการฆ่า'!AJ:AJ,'สัตว์ปีก รายชุดการฆ่า'!$F:$F,$A91,'สัตว์ปีก รายชุดการฆ่า'!$I:$I,$B91))</f>
        <v>0</v>
      </c>
      <c r="M91" s="10">
        <f>IF($A91="","",SUMIFS('สัตว์ปีก รายชุดการฆ่า'!AK:AK,'สัตว์ปีก รายชุดการฆ่า'!$F:$F,$A91,'สัตว์ปีก รายชุดการฆ่า'!$I:$I,$B91))</f>
        <v>0</v>
      </c>
      <c r="N91" s="10">
        <f>IF($A91="","",SUMIFS('สัตว์ปีก รายชุดการฆ่า'!AL:AL,'สัตว์ปีก รายชุดการฆ่า'!$F:$F,$A91,'สัตว์ปีก รายชุดการฆ่า'!$I:$I,$B91))</f>
        <v>0</v>
      </c>
      <c r="O91" s="10">
        <f>IF($A91="","",SUMIFS('สัตว์ปีก รายชุดการฆ่า'!AM:AM,'สัตว์ปีก รายชุดการฆ่า'!$F:$F,$A91,'สัตว์ปีก รายชุดการฆ่า'!$I:$I,$B91))</f>
        <v>0</v>
      </c>
      <c r="P91" s="10">
        <f>IF($A91="","",SUMIFS('สัตว์ปีก รายชุดการฆ่า'!AN:AN,'สัตว์ปีก รายชุดการฆ่า'!$F:$F,$A91,'สัตว์ปีก รายชุดการฆ่า'!$I:$I,$B91))</f>
        <v>0</v>
      </c>
      <c r="Q91" s="10">
        <f>IF($A91="","",SUMIFS('สัตว์ปีก รายชุดการฆ่า'!AO:AO,'สัตว์ปีก รายชุดการฆ่า'!$F:$F,$A91,'สัตว์ปีก รายชุดการฆ่า'!$I:$I,$B91))</f>
        <v>0</v>
      </c>
      <c r="R91" s="10">
        <f>IF($A91="","",SUMIFS('สัตว์ปีก รายชุดการฆ่า'!AP:AP,'สัตว์ปีก รายชุดการฆ่า'!$F:$F,$A91,'สัตว์ปีก รายชุดการฆ่า'!$I:$I,$B91))</f>
        <v>0</v>
      </c>
      <c r="S91" s="10">
        <f>IF(A91="","",COUNTIFS('สัตว์ปีก รายชุดการฆ่า'!$F:$F,$A91,'สัตว์ปีก รายชุดการฆ่า'!$I:$I,$B91))</f>
        <v>0</v>
      </c>
      <c r="T91" s="10">
        <f>IF(B91="","",COUNTIFS('สัตว์ปีก รายชุดการฆ่า'!$F:$F,$A91,'สัตว์ปีก รายชุดการฆ่า'!$I:$I,$B91))</f>
        <v>0</v>
      </c>
    </row>
    <row r="92" spans="1:20">
      <c r="A92" s="9">
        <f>'สัตว์ปีก สรุปเดือน AM'!A92</f>
        <v>30</v>
      </c>
      <c r="B92" s="10" t="str">
        <f>IF(A92="","","เป็ด")</f>
        <v>เป็ด</v>
      </c>
      <c r="C92" s="10">
        <f>IF($A92="","",SUMIFS('สัตว์ปีก รายชุดการฆ่า'!AA:AA,'สัตว์ปีก รายชุดการฆ่า'!$F:$F,$A92,'สัตว์ปีก รายชุดการฆ่า'!$I:$I,$B92))</f>
        <v>0</v>
      </c>
      <c r="D92" s="10">
        <f>IF($A92="","",SUMIFS('สัตว์ปีก รายชุดการฆ่า'!AB:AB,'สัตว์ปีก รายชุดการฆ่า'!$F:$F,$A92,'สัตว์ปีก รายชุดการฆ่า'!$I:$I,$B92))</f>
        <v>0</v>
      </c>
      <c r="E92" s="10">
        <f>IF($A92="","",SUMIFS('สัตว์ปีก รายชุดการฆ่า'!AC:AC,'สัตว์ปีก รายชุดการฆ่า'!$F:$F,$A92,'สัตว์ปีก รายชุดการฆ่า'!$I:$I,$B92))</f>
        <v>0</v>
      </c>
      <c r="F92" s="10">
        <f>IF($A92="","",SUMIFS('สัตว์ปีก รายชุดการฆ่า'!AD:AD,'สัตว์ปีก รายชุดการฆ่า'!$F:$F,$A92,'สัตว์ปีก รายชุดการฆ่า'!$I:$I,$B92))</f>
        <v>0</v>
      </c>
      <c r="G92" s="10">
        <f>IF($A92="","",SUMIFS('สัตว์ปีก รายชุดการฆ่า'!AE:AE,'สัตว์ปีก รายชุดการฆ่า'!$F:$F,$A92,'สัตว์ปีก รายชุดการฆ่า'!$I:$I,$B92))</f>
        <v>0</v>
      </c>
      <c r="H92" s="10">
        <f>IF($A92="","",SUMIFS('สัตว์ปีก รายชุดการฆ่า'!AF:AF,'สัตว์ปีก รายชุดการฆ่า'!$F:$F,$A92,'สัตว์ปีก รายชุดการฆ่า'!$I:$I,$B92))</f>
        <v>0</v>
      </c>
      <c r="I92" s="10">
        <f>IF($A92="","",SUMIFS('สัตว์ปีก รายชุดการฆ่า'!AG:AG,'สัตว์ปีก รายชุดการฆ่า'!$F:$F,$A92,'สัตว์ปีก รายชุดการฆ่า'!$I:$I,$B92))</f>
        <v>0</v>
      </c>
      <c r="J92" s="10">
        <f>IF($A92="","",SUMIFS('สัตว์ปีก รายชุดการฆ่า'!AH:AH,'สัตว์ปีก รายชุดการฆ่า'!$F:$F,$A92,'สัตว์ปีก รายชุดการฆ่า'!$I:$I,$B92))</f>
        <v>0</v>
      </c>
      <c r="K92" s="10">
        <f>IF($A92="","",SUMIFS('สัตว์ปีก รายชุดการฆ่า'!AI:AI,'สัตว์ปีก รายชุดการฆ่า'!$F:$F,$A92,'สัตว์ปีก รายชุดการฆ่า'!$I:$I,$B92))</f>
        <v>0</v>
      </c>
      <c r="L92" s="10">
        <f>IF($A92="","",SUMIFS('สัตว์ปีก รายชุดการฆ่า'!AJ:AJ,'สัตว์ปีก รายชุดการฆ่า'!$F:$F,$A92,'สัตว์ปีก รายชุดการฆ่า'!$I:$I,$B92))</f>
        <v>0</v>
      </c>
      <c r="M92" s="10">
        <f>IF($A92="","",SUMIFS('สัตว์ปีก รายชุดการฆ่า'!AK:AK,'สัตว์ปีก รายชุดการฆ่า'!$F:$F,$A92,'สัตว์ปีก รายชุดการฆ่า'!$I:$I,$B92))</f>
        <v>0</v>
      </c>
      <c r="N92" s="10">
        <f>IF($A92="","",SUMIFS('สัตว์ปีก รายชุดการฆ่า'!AL:AL,'สัตว์ปีก รายชุดการฆ่า'!$F:$F,$A92,'สัตว์ปีก รายชุดการฆ่า'!$I:$I,$B92))</f>
        <v>0</v>
      </c>
      <c r="O92" s="10">
        <f>IF($A92="","",SUMIFS('สัตว์ปีก รายชุดการฆ่า'!AM:AM,'สัตว์ปีก รายชุดการฆ่า'!$F:$F,$A92,'สัตว์ปีก รายชุดการฆ่า'!$I:$I,$B92))</f>
        <v>0</v>
      </c>
      <c r="P92" s="10">
        <f>IF($A92="","",SUMIFS('สัตว์ปีก รายชุดการฆ่า'!AN:AN,'สัตว์ปีก รายชุดการฆ่า'!$F:$F,$A92,'สัตว์ปีก รายชุดการฆ่า'!$I:$I,$B92))</f>
        <v>0</v>
      </c>
      <c r="Q92" s="10">
        <f>IF($A92="","",SUMIFS('สัตว์ปีก รายชุดการฆ่า'!AO:AO,'สัตว์ปีก รายชุดการฆ่า'!$F:$F,$A92,'สัตว์ปีก รายชุดการฆ่า'!$I:$I,$B92))</f>
        <v>0</v>
      </c>
      <c r="R92" s="10">
        <f>IF($A92="","",SUMIFS('สัตว์ปีก รายชุดการฆ่า'!AP:AP,'สัตว์ปีก รายชุดการฆ่า'!$F:$F,$A92,'สัตว์ปีก รายชุดการฆ่า'!$I:$I,$B92))</f>
        <v>0</v>
      </c>
      <c r="S92" s="10">
        <f>IF(A92="","",COUNTIFS('สัตว์ปีก รายชุดการฆ่า'!$F:$F,$A92,'สัตว์ปีก รายชุดการฆ่า'!$I:$I,$B92))</f>
        <v>0</v>
      </c>
      <c r="T92" s="10">
        <f>IF(B92="","",COUNTIFS('สัตว์ปีก รายชุดการฆ่า'!$F:$F,$A92,'สัตว์ปีก รายชุดการฆ่า'!$I:$I,$B92))</f>
        <v>0</v>
      </c>
    </row>
    <row r="93" spans="1:20">
      <c r="A93" s="9">
        <f>'สัตว์ปีก สรุปเดือน AM'!A93</f>
        <v>30</v>
      </c>
      <c r="B93" s="10" t="str">
        <f>IF(A93="","","ห่าน")</f>
        <v>ห่าน</v>
      </c>
      <c r="C93" s="10">
        <f>IF($A93="","",SUMIFS('สัตว์ปีก รายชุดการฆ่า'!AA:AA,'สัตว์ปีก รายชุดการฆ่า'!$F:$F,$A93,'สัตว์ปีก รายชุดการฆ่า'!$I:$I,$B93))</f>
        <v>0</v>
      </c>
      <c r="D93" s="10">
        <f>IF($A93="","",SUMIFS('สัตว์ปีก รายชุดการฆ่า'!AB:AB,'สัตว์ปีก รายชุดการฆ่า'!$F:$F,$A93,'สัตว์ปีก รายชุดการฆ่า'!$I:$I,$B93))</f>
        <v>0</v>
      </c>
      <c r="E93" s="10">
        <f>IF($A93="","",SUMIFS('สัตว์ปีก รายชุดการฆ่า'!AC:AC,'สัตว์ปีก รายชุดการฆ่า'!$F:$F,$A93,'สัตว์ปีก รายชุดการฆ่า'!$I:$I,$B93))</f>
        <v>0</v>
      </c>
      <c r="F93" s="10">
        <f>IF($A93="","",SUMIFS('สัตว์ปีก รายชุดการฆ่า'!AD:AD,'สัตว์ปีก รายชุดการฆ่า'!$F:$F,$A93,'สัตว์ปีก รายชุดการฆ่า'!$I:$I,$B93))</f>
        <v>0</v>
      </c>
      <c r="G93" s="10">
        <f>IF($A93="","",SUMIFS('สัตว์ปีก รายชุดการฆ่า'!AE:AE,'สัตว์ปีก รายชุดการฆ่า'!$F:$F,$A93,'สัตว์ปีก รายชุดการฆ่า'!$I:$I,$B93))</f>
        <v>0</v>
      </c>
      <c r="H93" s="10">
        <f>IF($A93="","",SUMIFS('สัตว์ปีก รายชุดการฆ่า'!AF:AF,'สัตว์ปีก รายชุดการฆ่า'!$F:$F,$A93,'สัตว์ปีก รายชุดการฆ่า'!$I:$I,$B93))</f>
        <v>0</v>
      </c>
      <c r="I93" s="10">
        <f>IF($A93="","",SUMIFS('สัตว์ปีก รายชุดการฆ่า'!AG:AG,'สัตว์ปีก รายชุดการฆ่า'!$F:$F,$A93,'สัตว์ปีก รายชุดการฆ่า'!$I:$I,$B93))</f>
        <v>0</v>
      </c>
      <c r="J93" s="10">
        <f>IF($A93="","",SUMIFS('สัตว์ปีก รายชุดการฆ่า'!AH:AH,'สัตว์ปีก รายชุดการฆ่า'!$F:$F,$A93,'สัตว์ปีก รายชุดการฆ่า'!$I:$I,$B93))</f>
        <v>0</v>
      </c>
      <c r="K93" s="10">
        <f>IF($A93="","",SUMIFS('สัตว์ปีก รายชุดการฆ่า'!AI:AI,'สัตว์ปีก รายชุดการฆ่า'!$F:$F,$A93,'สัตว์ปีก รายชุดการฆ่า'!$I:$I,$B93))</f>
        <v>0</v>
      </c>
      <c r="L93" s="10">
        <f>IF($A93="","",SUMIFS('สัตว์ปีก รายชุดการฆ่า'!AJ:AJ,'สัตว์ปีก รายชุดการฆ่า'!$F:$F,$A93,'สัตว์ปีก รายชุดการฆ่า'!$I:$I,$B93))</f>
        <v>0</v>
      </c>
      <c r="M93" s="10">
        <f>IF($A93="","",SUMIFS('สัตว์ปีก รายชุดการฆ่า'!AK:AK,'สัตว์ปีก รายชุดการฆ่า'!$F:$F,$A93,'สัตว์ปีก รายชุดการฆ่า'!$I:$I,$B93))</f>
        <v>0</v>
      </c>
      <c r="N93" s="10">
        <f>IF($A93="","",SUMIFS('สัตว์ปีก รายชุดการฆ่า'!AL:AL,'สัตว์ปีก รายชุดการฆ่า'!$F:$F,$A93,'สัตว์ปีก รายชุดการฆ่า'!$I:$I,$B93))</f>
        <v>0</v>
      </c>
      <c r="O93" s="10">
        <f>IF($A93="","",SUMIFS('สัตว์ปีก รายชุดการฆ่า'!AM:AM,'สัตว์ปีก รายชุดการฆ่า'!$F:$F,$A93,'สัตว์ปีก รายชุดการฆ่า'!$I:$I,$B93))</f>
        <v>0</v>
      </c>
      <c r="P93" s="10">
        <f>IF($A93="","",SUMIFS('สัตว์ปีก รายชุดการฆ่า'!AN:AN,'สัตว์ปีก รายชุดการฆ่า'!$F:$F,$A93,'สัตว์ปีก รายชุดการฆ่า'!$I:$I,$B93))</f>
        <v>0</v>
      </c>
      <c r="Q93" s="10">
        <f>IF($A93="","",SUMIFS('สัตว์ปีก รายชุดการฆ่า'!AO:AO,'สัตว์ปีก รายชุดการฆ่า'!$F:$F,$A93,'สัตว์ปีก รายชุดการฆ่า'!$I:$I,$B93))</f>
        <v>0</v>
      </c>
      <c r="R93" s="10">
        <f>IF($A93="","",SUMIFS('สัตว์ปีก รายชุดการฆ่า'!AP:AP,'สัตว์ปีก รายชุดการฆ่า'!$F:$F,$A93,'สัตว์ปีก รายชุดการฆ่า'!$I:$I,$B93))</f>
        <v>0</v>
      </c>
      <c r="S93" s="10">
        <f>IF(A93="","",COUNTIFS('สัตว์ปีก รายชุดการฆ่า'!$F:$F,$A93,'สัตว์ปีก รายชุดการฆ่า'!$I:$I,$B93))</f>
        <v>0</v>
      </c>
      <c r="T93" s="10">
        <f>IF(B93="","",COUNTIFS('สัตว์ปีก รายชุดการฆ่า'!$F:$F,$A93,'สัตว์ปีก รายชุดการฆ่า'!$I:$I,$B93))</f>
        <v>0</v>
      </c>
    </row>
    <row r="94" spans="1:20">
      <c r="A94" s="9">
        <f>'สัตว์ปีก สรุปเดือน AM'!A94</f>
        <v>31</v>
      </c>
      <c r="B94" s="10" t="str">
        <f>IF(A94="","","ไก่")</f>
        <v>ไก่</v>
      </c>
      <c r="C94" s="10">
        <f>IF($A94="","",SUMIFS('สัตว์ปีก รายชุดการฆ่า'!AA:AA,'สัตว์ปีก รายชุดการฆ่า'!$F:$F,$A94,'สัตว์ปีก รายชุดการฆ่า'!$I:$I,$B94))</f>
        <v>0</v>
      </c>
      <c r="D94" s="10">
        <f>IF($A94="","",SUMIFS('สัตว์ปีก รายชุดการฆ่า'!AB:AB,'สัตว์ปีก รายชุดการฆ่า'!$F:$F,$A94,'สัตว์ปีก รายชุดการฆ่า'!$I:$I,$B94))</f>
        <v>0</v>
      </c>
      <c r="E94" s="10">
        <f>IF($A94="","",SUMIFS('สัตว์ปีก รายชุดการฆ่า'!AC:AC,'สัตว์ปีก รายชุดการฆ่า'!$F:$F,$A94,'สัตว์ปีก รายชุดการฆ่า'!$I:$I,$B94))</f>
        <v>0</v>
      </c>
      <c r="F94" s="10">
        <f>IF($A94="","",SUMIFS('สัตว์ปีก รายชุดการฆ่า'!AD:AD,'สัตว์ปีก รายชุดการฆ่า'!$F:$F,$A94,'สัตว์ปีก รายชุดการฆ่า'!$I:$I,$B94))</f>
        <v>0</v>
      </c>
      <c r="G94" s="10">
        <f>IF($A94="","",SUMIFS('สัตว์ปีก รายชุดการฆ่า'!AE:AE,'สัตว์ปีก รายชุดการฆ่า'!$F:$F,$A94,'สัตว์ปีก รายชุดการฆ่า'!$I:$I,$B94))</f>
        <v>0</v>
      </c>
      <c r="H94" s="10">
        <f>IF($A94="","",SUMIFS('สัตว์ปีก รายชุดการฆ่า'!AF:AF,'สัตว์ปีก รายชุดการฆ่า'!$F:$F,$A94,'สัตว์ปีก รายชุดการฆ่า'!$I:$I,$B94))</f>
        <v>0</v>
      </c>
      <c r="I94" s="10">
        <f>IF($A94="","",SUMIFS('สัตว์ปีก รายชุดการฆ่า'!AG:AG,'สัตว์ปีก รายชุดการฆ่า'!$F:$F,$A94,'สัตว์ปีก รายชุดการฆ่า'!$I:$I,$B94))</f>
        <v>0</v>
      </c>
      <c r="J94" s="10">
        <f>IF($A94="","",SUMIFS('สัตว์ปีก รายชุดการฆ่า'!AH:AH,'สัตว์ปีก รายชุดการฆ่า'!$F:$F,$A94,'สัตว์ปีก รายชุดการฆ่า'!$I:$I,$B94))</f>
        <v>0</v>
      </c>
      <c r="K94" s="10">
        <f>IF($A94="","",SUMIFS('สัตว์ปีก รายชุดการฆ่า'!AI:AI,'สัตว์ปีก รายชุดการฆ่า'!$F:$F,$A94,'สัตว์ปีก รายชุดการฆ่า'!$I:$I,$B94))</f>
        <v>0</v>
      </c>
      <c r="L94" s="10">
        <f>IF($A94="","",SUMIFS('สัตว์ปีก รายชุดการฆ่า'!AJ:AJ,'สัตว์ปีก รายชุดการฆ่า'!$F:$F,$A94,'สัตว์ปีก รายชุดการฆ่า'!$I:$I,$B94))</f>
        <v>0</v>
      </c>
      <c r="M94" s="10">
        <f>IF($A94="","",SUMIFS('สัตว์ปีก รายชุดการฆ่า'!AK:AK,'สัตว์ปีก รายชุดการฆ่า'!$F:$F,$A94,'สัตว์ปีก รายชุดการฆ่า'!$I:$I,$B94))</f>
        <v>0</v>
      </c>
      <c r="N94" s="10">
        <f>IF($A94="","",SUMIFS('สัตว์ปีก รายชุดการฆ่า'!AL:AL,'สัตว์ปีก รายชุดการฆ่า'!$F:$F,$A94,'สัตว์ปีก รายชุดการฆ่า'!$I:$I,$B94))</f>
        <v>0</v>
      </c>
      <c r="O94" s="10">
        <f>IF($A94="","",SUMIFS('สัตว์ปีก รายชุดการฆ่า'!AM:AM,'สัตว์ปีก รายชุดการฆ่า'!$F:$F,$A94,'สัตว์ปีก รายชุดการฆ่า'!$I:$I,$B94))</f>
        <v>0</v>
      </c>
      <c r="P94" s="10">
        <f>IF($A94="","",SUMIFS('สัตว์ปีก รายชุดการฆ่า'!AN:AN,'สัตว์ปีก รายชุดการฆ่า'!$F:$F,$A94,'สัตว์ปีก รายชุดการฆ่า'!$I:$I,$B94))</f>
        <v>0</v>
      </c>
      <c r="Q94" s="10">
        <f>IF($A94="","",SUMIFS('สัตว์ปีก รายชุดการฆ่า'!AO:AO,'สัตว์ปีก รายชุดการฆ่า'!$F:$F,$A94,'สัตว์ปีก รายชุดการฆ่า'!$I:$I,$B94))</f>
        <v>0</v>
      </c>
      <c r="R94" s="10">
        <f>IF($A94="","",SUMIFS('สัตว์ปีก รายชุดการฆ่า'!AP:AP,'สัตว์ปีก รายชุดการฆ่า'!$F:$F,$A94,'สัตว์ปีก รายชุดการฆ่า'!$I:$I,$B94))</f>
        <v>0</v>
      </c>
      <c r="S94" s="10">
        <f>IF(A94="","",COUNTIFS('สัตว์ปีก รายชุดการฆ่า'!$F:$F,$A94,'สัตว์ปีก รายชุดการฆ่า'!$I:$I,$B94))</f>
        <v>0</v>
      </c>
      <c r="T94" s="10">
        <f>IF(B94="","",COUNTIFS('สัตว์ปีก รายชุดการฆ่า'!$F:$F,$A94,'สัตว์ปีก รายชุดการฆ่า'!$I:$I,$B94))</f>
        <v>0</v>
      </c>
    </row>
    <row r="95" spans="1:20">
      <c r="A95" s="9">
        <f>'สัตว์ปีก สรุปเดือน AM'!A95</f>
        <v>31</v>
      </c>
      <c r="B95" s="10" t="str">
        <f>IF(A95="","","เป็ด")</f>
        <v>เป็ด</v>
      </c>
      <c r="C95" s="10">
        <f>IF($A95="","",SUMIFS('สัตว์ปีก รายชุดการฆ่า'!AA:AA,'สัตว์ปีก รายชุดการฆ่า'!$F:$F,$A95,'สัตว์ปีก รายชุดการฆ่า'!$I:$I,$B95))</f>
        <v>0</v>
      </c>
      <c r="D95" s="10">
        <f>IF($A95="","",SUMIFS('สัตว์ปีก รายชุดการฆ่า'!AB:AB,'สัตว์ปีก รายชุดการฆ่า'!$F:$F,$A95,'สัตว์ปีก รายชุดการฆ่า'!$I:$I,$B95))</f>
        <v>0</v>
      </c>
      <c r="E95" s="10">
        <f>IF($A95="","",SUMIFS('สัตว์ปีก รายชุดการฆ่า'!AC:AC,'สัตว์ปีก รายชุดการฆ่า'!$F:$F,$A95,'สัตว์ปีก รายชุดการฆ่า'!$I:$I,$B95))</f>
        <v>0</v>
      </c>
      <c r="F95" s="10">
        <f>IF($A95="","",SUMIFS('สัตว์ปีก รายชุดการฆ่า'!AD:AD,'สัตว์ปีก รายชุดการฆ่า'!$F:$F,$A95,'สัตว์ปีก รายชุดการฆ่า'!$I:$I,$B95))</f>
        <v>0</v>
      </c>
      <c r="G95" s="10">
        <f>IF($A95="","",SUMIFS('สัตว์ปีก รายชุดการฆ่า'!AE:AE,'สัตว์ปีก รายชุดการฆ่า'!$F:$F,$A95,'สัตว์ปีก รายชุดการฆ่า'!$I:$I,$B95))</f>
        <v>0</v>
      </c>
      <c r="H95" s="10">
        <f>IF($A95="","",SUMIFS('สัตว์ปีก รายชุดการฆ่า'!AF:AF,'สัตว์ปีก รายชุดการฆ่า'!$F:$F,$A95,'สัตว์ปีก รายชุดการฆ่า'!$I:$I,$B95))</f>
        <v>0</v>
      </c>
      <c r="I95" s="10">
        <f>IF($A95="","",SUMIFS('สัตว์ปีก รายชุดการฆ่า'!AG:AG,'สัตว์ปีก รายชุดการฆ่า'!$F:$F,$A95,'สัตว์ปีก รายชุดการฆ่า'!$I:$I,$B95))</f>
        <v>0</v>
      </c>
      <c r="J95" s="10">
        <f>IF($A95="","",SUMIFS('สัตว์ปีก รายชุดการฆ่า'!AH:AH,'สัตว์ปีก รายชุดการฆ่า'!$F:$F,$A95,'สัตว์ปีก รายชุดการฆ่า'!$I:$I,$B95))</f>
        <v>0</v>
      </c>
      <c r="K95" s="10">
        <f>IF($A95="","",SUMIFS('สัตว์ปีก รายชุดการฆ่า'!AI:AI,'สัตว์ปีก รายชุดการฆ่า'!$F:$F,$A95,'สัตว์ปีก รายชุดการฆ่า'!$I:$I,$B95))</f>
        <v>0</v>
      </c>
      <c r="L95" s="10">
        <f>IF($A95="","",SUMIFS('สัตว์ปีก รายชุดการฆ่า'!AJ:AJ,'สัตว์ปีก รายชุดการฆ่า'!$F:$F,$A95,'สัตว์ปีก รายชุดการฆ่า'!$I:$I,$B95))</f>
        <v>0</v>
      </c>
      <c r="M95" s="10">
        <f>IF($A95="","",SUMIFS('สัตว์ปีก รายชุดการฆ่า'!AK:AK,'สัตว์ปีก รายชุดการฆ่า'!$F:$F,$A95,'สัตว์ปีก รายชุดการฆ่า'!$I:$I,$B95))</f>
        <v>0</v>
      </c>
      <c r="N95" s="10">
        <f>IF($A95="","",SUMIFS('สัตว์ปีก รายชุดการฆ่า'!AL:AL,'สัตว์ปีก รายชุดการฆ่า'!$F:$F,$A95,'สัตว์ปีก รายชุดการฆ่า'!$I:$I,$B95))</f>
        <v>0</v>
      </c>
      <c r="O95" s="10">
        <f>IF($A95="","",SUMIFS('สัตว์ปีก รายชุดการฆ่า'!AM:AM,'สัตว์ปีก รายชุดการฆ่า'!$F:$F,$A95,'สัตว์ปีก รายชุดการฆ่า'!$I:$I,$B95))</f>
        <v>0</v>
      </c>
      <c r="P95" s="10">
        <f>IF($A95="","",SUMIFS('สัตว์ปีก รายชุดการฆ่า'!AN:AN,'สัตว์ปีก รายชุดการฆ่า'!$F:$F,$A95,'สัตว์ปีก รายชุดการฆ่า'!$I:$I,$B95))</f>
        <v>0</v>
      </c>
      <c r="Q95" s="10">
        <f>IF($A95="","",SUMIFS('สัตว์ปีก รายชุดการฆ่า'!AO:AO,'สัตว์ปีก รายชุดการฆ่า'!$F:$F,$A95,'สัตว์ปีก รายชุดการฆ่า'!$I:$I,$B95))</f>
        <v>0</v>
      </c>
      <c r="R95" s="10">
        <f>IF($A95="","",SUMIFS('สัตว์ปีก รายชุดการฆ่า'!AP:AP,'สัตว์ปีก รายชุดการฆ่า'!$F:$F,$A95,'สัตว์ปีก รายชุดการฆ่า'!$I:$I,$B95))</f>
        <v>0</v>
      </c>
      <c r="S95" s="10">
        <f>IF(A95="","",COUNTIFS('สัตว์ปีก รายชุดการฆ่า'!$F:$F,$A95,'สัตว์ปีก รายชุดการฆ่า'!$I:$I,$B95))</f>
        <v>0</v>
      </c>
      <c r="T95" s="10">
        <f>IF(B95="","",COUNTIFS('สัตว์ปีก รายชุดการฆ่า'!$F:$F,$A95,'สัตว์ปีก รายชุดการฆ่า'!$I:$I,$B95))</f>
        <v>0</v>
      </c>
    </row>
    <row r="96" spans="1:20">
      <c r="A96" s="9">
        <f>'สัตว์ปีก สรุปเดือน AM'!A96</f>
        <v>31</v>
      </c>
      <c r="B96" s="10" t="str">
        <f>IF(A96="","","ห่าน")</f>
        <v>ห่าน</v>
      </c>
      <c r="C96" s="10">
        <f>IF($A96="","",SUMIFS('สัตว์ปีก รายชุดการฆ่า'!AA:AA,'สัตว์ปีก รายชุดการฆ่า'!$F:$F,$A96,'สัตว์ปีก รายชุดการฆ่า'!$I:$I,$B96))</f>
        <v>0</v>
      </c>
      <c r="D96" s="10">
        <f>IF($A96="","",SUMIFS('สัตว์ปีก รายชุดการฆ่า'!AB:AB,'สัตว์ปีก รายชุดการฆ่า'!$F:$F,$A96,'สัตว์ปีก รายชุดการฆ่า'!$I:$I,$B96))</f>
        <v>0</v>
      </c>
      <c r="E96" s="10">
        <f>IF($A96="","",SUMIFS('สัตว์ปีก รายชุดการฆ่า'!AC:AC,'สัตว์ปีก รายชุดการฆ่า'!$F:$F,$A96,'สัตว์ปีก รายชุดการฆ่า'!$I:$I,$B96))</f>
        <v>0</v>
      </c>
      <c r="F96" s="10">
        <f>IF($A96="","",SUMIFS('สัตว์ปีก รายชุดการฆ่า'!AD:AD,'สัตว์ปีก รายชุดการฆ่า'!$F:$F,$A96,'สัตว์ปีก รายชุดการฆ่า'!$I:$I,$B96))</f>
        <v>0</v>
      </c>
      <c r="G96" s="10">
        <f>IF($A96="","",SUMIFS('สัตว์ปีก รายชุดการฆ่า'!AE:AE,'สัตว์ปีก รายชุดการฆ่า'!$F:$F,$A96,'สัตว์ปีก รายชุดการฆ่า'!$I:$I,$B96))</f>
        <v>0</v>
      </c>
      <c r="H96" s="10">
        <f>IF($A96="","",SUMIFS('สัตว์ปีก รายชุดการฆ่า'!AF:AF,'สัตว์ปีก รายชุดการฆ่า'!$F:$F,$A96,'สัตว์ปีก รายชุดการฆ่า'!$I:$I,$B96))</f>
        <v>0</v>
      </c>
      <c r="I96" s="10">
        <f>IF($A96="","",SUMIFS('สัตว์ปีก รายชุดการฆ่า'!AG:AG,'สัตว์ปีก รายชุดการฆ่า'!$F:$F,$A96,'สัตว์ปีก รายชุดการฆ่า'!$I:$I,$B96))</f>
        <v>0</v>
      </c>
      <c r="J96" s="10">
        <f>IF($A96="","",SUMIFS('สัตว์ปีก รายชุดการฆ่า'!AH:AH,'สัตว์ปีก รายชุดการฆ่า'!$F:$F,$A96,'สัตว์ปีก รายชุดการฆ่า'!$I:$I,$B96))</f>
        <v>0</v>
      </c>
      <c r="K96" s="10">
        <f>IF($A96="","",SUMIFS('สัตว์ปีก รายชุดการฆ่า'!AI:AI,'สัตว์ปีก รายชุดการฆ่า'!$F:$F,$A96,'สัตว์ปีก รายชุดการฆ่า'!$I:$I,$B96))</f>
        <v>0</v>
      </c>
      <c r="L96" s="10">
        <f>IF($A96="","",SUMIFS('สัตว์ปีก รายชุดการฆ่า'!AJ:AJ,'สัตว์ปีก รายชุดการฆ่า'!$F:$F,$A96,'สัตว์ปีก รายชุดการฆ่า'!$I:$I,$B96))</f>
        <v>0</v>
      </c>
      <c r="M96" s="10">
        <f>IF($A96="","",SUMIFS('สัตว์ปีก รายชุดการฆ่า'!AK:AK,'สัตว์ปีก รายชุดการฆ่า'!$F:$F,$A96,'สัตว์ปีก รายชุดการฆ่า'!$I:$I,$B96))</f>
        <v>0</v>
      </c>
      <c r="N96" s="10">
        <f>IF($A96="","",SUMIFS('สัตว์ปีก รายชุดการฆ่า'!AL:AL,'สัตว์ปีก รายชุดการฆ่า'!$F:$F,$A96,'สัตว์ปีก รายชุดการฆ่า'!$I:$I,$B96))</f>
        <v>0</v>
      </c>
      <c r="O96" s="10">
        <f>IF($A96="","",SUMIFS('สัตว์ปีก รายชุดการฆ่า'!AM:AM,'สัตว์ปีก รายชุดการฆ่า'!$F:$F,$A96,'สัตว์ปีก รายชุดการฆ่า'!$I:$I,$B96))</f>
        <v>0</v>
      </c>
      <c r="P96" s="10">
        <f>IF($A96="","",SUMIFS('สัตว์ปีก รายชุดการฆ่า'!AN:AN,'สัตว์ปีก รายชุดการฆ่า'!$F:$F,$A96,'สัตว์ปีก รายชุดการฆ่า'!$I:$I,$B96))</f>
        <v>0</v>
      </c>
      <c r="Q96" s="10">
        <f>IF($A96="","",SUMIFS('สัตว์ปีก รายชุดการฆ่า'!AO:AO,'สัตว์ปีก รายชุดการฆ่า'!$F:$F,$A96,'สัตว์ปีก รายชุดการฆ่า'!$I:$I,$B96))</f>
        <v>0</v>
      </c>
      <c r="R96" s="10">
        <f>IF($A96="","",SUMIFS('สัตว์ปีก รายชุดการฆ่า'!AP:AP,'สัตว์ปีก รายชุดการฆ่า'!$F:$F,$A96,'สัตว์ปีก รายชุดการฆ่า'!$I:$I,$B96))</f>
        <v>0</v>
      </c>
      <c r="S96" s="10">
        <f>IF(A96="","",COUNTIFS('สัตว์ปีก รายชุดการฆ่า'!$F:$F,$A96,'สัตว์ปีก รายชุดการฆ่า'!$I:$I,$B96))</f>
        <v>0</v>
      </c>
      <c r="T96" s="10">
        <f>IF(B96="","",COUNTIFS('สัตว์ปีก รายชุดการฆ่า'!$F:$F,$A96,'สัตว์ปีก รายชุดการฆ่า'!$I:$I,$B96))</f>
        <v>0</v>
      </c>
    </row>
  </sheetData>
  <sheetProtection algorithmName="SHA-512" hashValue="Tv2oYeH7ihs2vhKinb7JigI7x6VySlfJ7kCSrb7ZnuN8wQK3ptc4K4QHgrAobAGaaCyOHwq4L0xbdtHHEfl+mA==" saltValue="eeZY+/wDXiN59M3g8YuNUw==" spinCount="100000" sheet="1" objects="1" scenarios="1"/>
  <mergeCells count="1">
    <mergeCell ref="A1:T1"/>
  </mergeCells>
  <pageMargins left="0.7" right="0.7" top="0.75" bottom="0.75" header="0.3" footer="0.3"/>
  <pageSetup paperSize="1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11" master="" otherUserPermission="visible"/>
  <rangeList sheetStid="8" master="" otherUserPermission="visible"/>
  <rangeList sheetStid="3" master="" otherUserPermission="visible"/>
  <rangeList sheetStid="9" master="" otherUserPermission="visible"/>
  <rangeList sheetStid="10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สัตว์ปีก รายชุดการฆ่า</vt:lpstr>
      <vt:lpstr>สัตว์ปีก เลือกวันที่พิมพ์</vt:lpstr>
      <vt:lpstr>สัตว์ปีก พิมพ์ AM</vt:lpstr>
      <vt:lpstr>สัตว์ปีก พิมพ์ PM</vt:lpstr>
      <vt:lpstr>สัตว์ปีก สรุปเดือน AM</vt:lpstr>
      <vt:lpstr>สัตว์ปีก สรุปเดือน PM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Sutida Phaisansomsuk</cp:lastModifiedBy>
  <dcterms:created xsi:type="dcterms:W3CDTF">2019-09-09T14:53:00Z</dcterms:created>
  <cp:lastPrinted>2019-10-02T03:38:00Z</cp:lastPrinted>
  <dcterms:modified xsi:type="dcterms:W3CDTF">2026-01-05T04:23:20Z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7A0900AD372746E5AA02ECD44B0FDAD0_12</vt:lpwstr>
  </property>
  <property fmtid="{D5CDD505-2E9C-101B-9397-08002B2CF9AE}" pid="3" name="KSOProductBuildVer">
    <vt:lpwstr>2057-12.2.0.23196</vt:lpwstr>
  </property>
</Properties>
</file>